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\OneDrive - Dansk Fjernvarme\Skrivebord\"/>
    </mc:Choice>
  </mc:AlternateContent>
  <xr:revisionPtr revIDLastSave="0" documentId="8_{04069E61-982E-463A-BB67-298184441B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raddage 2022" sheetId="4" r:id="rId1"/>
    <sheet name="2022 Data" sheetId="5" r:id="rId2"/>
    <sheet name="Opgørelse 2022" sheetId="12" r:id="rId3"/>
    <sheet name="Ark1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4" l="1"/>
  <c r="B50" i="4"/>
  <c r="C50" i="4"/>
  <c r="D50" i="4"/>
  <c r="E50" i="4"/>
  <c r="F50" i="4"/>
  <c r="G50" i="4"/>
  <c r="H50" i="4"/>
  <c r="I50" i="4"/>
  <c r="J50" i="4"/>
  <c r="K50" i="4"/>
  <c r="L50" i="4"/>
  <c r="M50" i="4"/>
  <c r="X6" i="4" l="1"/>
  <c r="Y6" i="4"/>
  <c r="X7" i="4"/>
  <c r="Y7" i="4"/>
  <c r="X8" i="4"/>
  <c r="Y8" i="4"/>
  <c r="X9" i="4"/>
  <c r="Y9" i="4"/>
  <c r="X10" i="4"/>
  <c r="Y10" i="4"/>
  <c r="X11" i="4"/>
  <c r="Y11" i="4"/>
  <c r="X12" i="4"/>
  <c r="Y12" i="4"/>
  <c r="X13" i="4"/>
  <c r="Y13" i="4"/>
  <c r="X14" i="4"/>
  <c r="Y14" i="4"/>
  <c r="X15" i="4"/>
  <c r="Y15" i="4"/>
  <c r="X16" i="4"/>
  <c r="Y16" i="4"/>
  <c r="X17" i="4"/>
  <c r="Y17" i="4"/>
  <c r="X18" i="4"/>
  <c r="Y18" i="4"/>
  <c r="X19" i="4"/>
  <c r="Y19" i="4"/>
  <c r="X20" i="4"/>
  <c r="Y20" i="4"/>
  <c r="X21" i="4"/>
  <c r="Y21" i="4"/>
  <c r="X22" i="4"/>
  <c r="Y22" i="4"/>
  <c r="X23" i="4"/>
  <c r="Y23" i="4"/>
  <c r="X24" i="4"/>
  <c r="Y24" i="4"/>
  <c r="X25" i="4"/>
  <c r="Y25" i="4"/>
  <c r="X26" i="4"/>
  <c r="Y26" i="4"/>
  <c r="X27" i="4"/>
  <c r="Y27" i="4"/>
  <c r="X28" i="4"/>
  <c r="Y28" i="4"/>
  <c r="X29" i="4"/>
  <c r="Y29" i="4"/>
  <c r="X30" i="4"/>
  <c r="Y30" i="4"/>
  <c r="X31" i="4"/>
  <c r="Y31" i="4"/>
  <c r="X32" i="4"/>
  <c r="Y32" i="4"/>
  <c r="X33" i="4"/>
  <c r="Y33" i="4"/>
  <c r="X34" i="4"/>
  <c r="Y34" i="4"/>
  <c r="Y5" i="4"/>
  <c r="X5" i="4"/>
  <c r="Y4" i="4"/>
  <c r="X4" i="4"/>
  <c r="V6" i="4"/>
  <c r="W6" i="4"/>
  <c r="V7" i="4"/>
  <c r="W7" i="4"/>
  <c r="V8" i="4"/>
  <c r="W8" i="4"/>
  <c r="V9" i="4"/>
  <c r="W9" i="4"/>
  <c r="V10" i="4"/>
  <c r="W10" i="4"/>
  <c r="V11" i="4"/>
  <c r="W11" i="4"/>
  <c r="V12" i="4"/>
  <c r="W12" i="4"/>
  <c r="V13" i="4"/>
  <c r="W13" i="4"/>
  <c r="V14" i="4"/>
  <c r="W14" i="4"/>
  <c r="V15" i="4"/>
  <c r="W15" i="4"/>
  <c r="V16" i="4"/>
  <c r="W16" i="4"/>
  <c r="V17" i="4"/>
  <c r="W17" i="4"/>
  <c r="V18" i="4"/>
  <c r="W18" i="4"/>
  <c r="V19" i="4"/>
  <c r="W19" i="4"/>
  <c r="V20" i="4"/>
  <c r="W20" i="4"/>
  <c r="V21" i="4"/>
  <c r="W21" i="4"/>
  <c r="V22" i="4"/>
  <c r="W22" i="4"/>
  <c r="V23" i="4"/>
  <c r="W23" i="4"/>
  <c r="V24" i="4"/>
  <c r="W24" i="4"/>
  <c r="V25" i="4"/>
  <c r="W25" i="4"/>
  <c r="V26" i="4"/>
  <c r="W26" i="4"/>
  <c r="V27" i="4"/>
  <c r="W27" i="4"/>
  <c r="V28" i="4"/>
  <c r="W28" i="4"/>
  <c r="V29" i="4"/>
  <c r="W29" i="4"/>
  <c r="V30" i="4"/>
  <c r="W30" i="4"/>
  <c r="V31" i="4"/>
  <c r="W31" i="4"/>
  <c r="V32" i="4"/>
  <c r="W32" i="4"/>
  <c r="V33" i="4"/>
  <c r="W33" i="4"/>
  <c r="W5" i="4"/>
  <c r="W4" i="4"/>
  <c r="V5" i="4"/>
  <c r="V4" i="4"/>
  <c r="T6" i="4"/>
  <c r="U6" i="4"/>
  <c r="T7" i="4"/>
  <c r="U7" i="4"/>
  <c r="T8" i="4"/>
  <c r="U8" i="4"/>
  <c r="T9" i="4"/>
  <c r="U9" i="4"/>
  <c r="T10" i="4"/>
  <c r="U10" i="4"/>
  <c r="T11" i="4"/>
  <c r="U11" i="4"/>
  <c r="T12" i="4"/>
  <c r="U12" i="4"/>
  <c r="T13" i="4"/>
  <c r="U13" i="4"/>
  <c r="T14" i="4"/>
  <c r="U14" i="4"/>
  <c r="T15" i="4"/>
  <c r="U15" i="4"/>
  <c r="T16" i="4"/>
  <c r="U16" i="4"/>
  <c r="T17" i="4"/>
  <c r="U17" i="4"/>
  <c r="T18" i="4"/>
  <c r="U18" i="4"/>
  <c r="T19" i="4"/>
  <c r="U19" i="4"/>
  <c r="T20" i="4"/>
  <c r="U20" i="4"/>
  <c r="T21" i="4"/>
  <c r="U21" i="4"/>
  <c r="T22" i="4"/>
  <c r="U22" i="4"/>
  <c r="T23" i="4"/>
  <c r="U23" i="4"/>
  <c r="T24" i="4"/>
  <c r="U24" i="4"/>
  <c r="T25" i="4"/>
  <c r="U25" i="4"/>
  <c r="T26" i="4"/>
  <c r="U26" i="4"/>
  <c r="T27" i="4"/>
  <c r="U27" i="4"/>
  <c r="T28" i="4"/>
  <c r="U28" i="4"/>
  <c r="T29" i="4"/>
  <c r="U29" i="4"/>
  <c r="T30" i="4"/>
  <c r="U30" i="4"/>
  <c r="T31" i="4"/>
  <c r="U31" i="4"/>
  <c r="T32" i="4"/>
  <c r="U32" i="4"/>
  <c r="T33" i="4"/>
  <c r="U33" i="4"/>
  <c r="T34" i="4"/>
  <c r="U34" i="4"/>
  <c r="U5" i="4"/>
  <c r="U4" i="4"/>
  <c r="T5" i="4"/>
  <c r="T4" i="4"/>
  <c r="R6" i="4"/>
  <c r="S6" i="4"/>
  <c r="R7" i="4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5" i="4"/>
  <c r="S5" i="4"/>
  <c r="S4" i="4"/>
  <c r="R4" i="4"/>
  <c r="P6" i="4"/>
  <c r="Q6" i="4"/>
  <c r="P7" i="4"/>
  <c r="Q7" i="4"/>
  <c r="P8" i="4"/>
  <c r="Q8" i="4"/>
  <c r="P9" i="4"/>
  <c r="Q9" i="4"/>
  <c r="P10" i="4"/>
  <c r="Q10" i="4"/>
  <c r="P11" i="4"/>
  <c r="Q11" i="4"/>
  <c r="P12" i="4"/>
  <c r="Q12" i="4"/>
  <c r="P13" i="4"/>
  <c r="Q13" i="4"/>
  <c r="P14" i="4"/>
  <c r="Q14" i="4"/>
  <c r="P15" i="4"/>
  <c r="Q15" i="4"/>
  <c r="P16" i="4"/>
  <c r="Q16" i="4"/>
  <c r="P17" i="4"/>
  <c r="Q17" i="4"/>
  <c r="P18" i="4"/>
  <c r="Q18" i="4"/>
  <c r="P19" i="4"/>
  <c r="Q19" i="4"/>
  <c r="P20" i="4"/>
  <c r="Q20" i="4"/>
  <c r="P21" i="4"/>
  <c r="Q21" i="4"/>
  <c r="P22" i="4"/>
  <c r="Q22" i="4"/>
  <c r="P23" i="4"/>
  <c r="Q23" i="4"/>
  <c r="P24" i="4"/>
  <c r="Q24" i="4"/>
  <c r="P25" i="4"/>
  <c r="Q25" i="4"/>
  <c r="P26" i="4"/>
  <c r="Q26" i="4"/>
  <c r="P27" i="4"/>
  <c r="Q27" i="4"/>
  <c r="P28" i="4"/>
  <c r="Q28" i="4"/>
  <c r="P29" i="4"/>
  <c r="Q29" i="4"/>
  <c r="P30" i="4"/>
  <c r="Q30" i="4"/>
  <c r="P31" i="4"/>
  <c r="Q31" i="4"/>
  <c r="P32" i="4"/>
  <c r="Q32" i="4"/>
  <c r="P33" i="4"/>
  <c r="Q33" i="4"/>
  <c r="P34" i="4"/>
  <c r="Q34" i="4"/>
  <c r="Q5" i="4"/>
  <c r="Q4" i="4"/>
  <c r="P5" i="4"/>
  <c r="P4" i="4"/>
  <c r="N6" i="4"/>
  <c r="O6" i="4"/>
  <c r="N7" i="4"/>
  <c r="O7" i="4"/>
  <c r="N8" i="4"/>
  <c r="O8" i="4"/>
  <c r="N9" i="4"/>
  <c r="O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N18" i="4"/>
  <c r="O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N32" i="4"/>
  <c r="O32" i="4"/>
  <c r="N33" i="4"/>
  <c r="O33" i="4"/>
  <c r="N34" i="4"/>
  <c r="O34" i="4"/>
  <c r="O5" i="4"/>
  <c r="O4" i="4"/>
  <c r="N5" i="4"/>
  <c r="N4" i="4"/>
  <c r="L6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L25" i="4"/>
  <c r="M25" i="4"/>
  <c r="L26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M5" i="4"/>
  <c r="M4" i="4"/>
  <c r="L5" i="4"/>
  <c r="L4" i="4"/>
  <c r="J6" i="4"/>
  <c r="K6" i="4"/>
  <c r="J7" i="4"/>
  <c r="K7" i="4"/>
  <c r="J8" i="4"/>
  <c r="K8" i="4"/>
  <c r="J9" i="4"/>
  <c r="K9" i="4"/>
  <c r="J10" i="4"/>
  <c r="K10" i="4"/>
  <c r="J11" i="4"/>
  <c r="K11" i="4"/>
  <c r="J12" i="4"/>
  <c r="K12" i="4"/>
  <c r="J13" i="4"/>
  <c r="K13" i="4"/>
  <c r="J14" i="4"/>
  <c r="K14" i="4"/>
  <c r="J15" i="4"/>
  <c r="K15" i="4"/>
  <c r="J16" i="4"/>
  <c r="K16" i="4"/>
  <c r="J17" i="4"/>
  <c r="K17" i="4"/>
  <c r="J18" i="4"/>
  <c r="K18" i="4"/>
  <c r="J19" i="4"/>
  <c r="K19" i="4"/>
  <c r="J20" i="4"/>
  <c r="K20" i="4"/>
  <c r="J21" i="4"/>
  <c r="K21" i="4"/>
  <c r="J22" i="4"/>
  <c r="K22" i="4"/>
  <c r="J23" i="4"/>
  <c r="K23" i="4"/>
  <c r="J24" i="4"/>
  <c r="K24" i="4"/>
  <c r="J25" i="4"/>
  <c r="K25" i="4"/>
  <c r="J26" i="4"/>
  <c r="K26" i="4"/>
  <c r="J27" i="4"/>
  <c r="K27" i="4"/>
  <c r="J28" i="4"/>
  <c r="K28" i="4"/>
  <c r="J29" i="4"/>
  <c r="K29" i="4"/>
  <c r="J30" i="4"/>
  <c r="K30" i="4"/>
  <c r="J31" i="4"/>
  <c r="K31" i="4"/>
  <c r="J32" i="4"/>
  <c r="K32" i="4"/>
  <c r="J33" i="4"/>
  <c r="K33" i="4"/>
  <c r="J34" i="4"/>
  <c r="K34" i="4"/>
  <c r="K5" i="4"/>
  <c r="J5" i="4"/>
  <c r="K4" i="4"/>
  <c r="J4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I5" i="4"/>
  <c r="H5" i="4"/>
  <c r="I4" i="4"/>
  <c r="H4" i="4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G5" i="4"/>
  <c r="F5" i="4"/>
  <c r="G4" i="4"/>
  <c r="F4" i="4"/>
  <c r="B4" i="4" l="1"/>
  <c r="C4" i="4"/>
  <c r="D4" i="4"/>
  <c r="E4" i="4"/>
  <c r="B5" i="4"/>
  <c r="C5" i="4"/>
  <c r="D5" i="4"/>
  <c r="E5" i="4"/>
  <c r="B6" i="4"/>
  <c r="C6" i="4"/>
  <c r="D6" i="4"/>
  <c r="E6" i="4"/>
  <c r="B7" i="4"/>
  <c r="C7" i="4"/>
  <c r="D7" i="4"/>
  <c r="E7" i="4"/>
  <c r="B8" i="4"/>
  <c r="C8" i="4"/>
  <c r="D8" i="4"/>
  <c r="E8" i="4"/>
  <c r="B9" i="4"/>
  <c r="C9" i="4"/>
  <c r="D9" i="4"/>
  <c r="E9" i="4"/>
  <c r="B10" i="4"/>
  <c r="C10" i="4"/>
  <c r="D10" i="4"/>
  <c r="E10" i="4"/>
  <c r="B11" i="4"/>
  <c r="C11" i="4"/>
  <c r="D11" i="4"/>
  <c r="E11" i="4"/>
  <c r="B12" i="4"/>
  <c r="C12" i="4"/>
  <c r="D12" i="4"/>
  <c r="E12" i="4"/>
  <c r="B13" i="4"/>
  <c r="C13" i="4"/>
  <c r="D13" i="4"/>
  <c r="E13" i="4"/>
  <c r="B14" i="4"/>
  <c r="C14" i="4"/>
  <c r="D14" i="4"/>
  <c r="E14" i="4"/>
  <c r="B15" i="4"/>
  <c r="C15" i="4"/>
  <c r="D15" i="4"/>
  <c r="E15" i="4"/>
  <c r="B16" i="4"/>
  <c r="C16" i="4"/>
  <c r="D16" i="4"/>
  <c r="E16" i="4"/>
  <c r="B17" i="4"/>
  <c r="C17" i="4"/>
  <c r="D17" i="4"/>
  <c r="E17" i="4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B33" i="4"/>
  <c r="C33" i="4"/>
  <c r="B34" i="4"/>
  <c r="C34" i="4"/>
  <c r="B35" i="4" l="1"/>
  <c r="B37" i="4" s="1"/>
  <c r="C44" i="4"/>
  <c r="J35" i="4" l="1"/>
  <c r="J37" i="4" s="1"/>
  <c r="J39" i="4" l="1"/>
  <c r="N50" i="4"/>
  <c r="D44" i="4"/>
  <c r="E44" i="4"/>
  <c r="F44" i="4"/>
  <c r="G44" i="4"/>
  <c r="H44" i="4"/>
  <c r="I44" i="4"/>
  <c r="J44" i="4"/>
  <c r="K44" i="4"/>
  <c r="L44" i="4"/>
  <c r="M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 l="1"/>
  <c r="N44" i="4"/>
  <c r="D35" i="4" l="1"/>
  <c r="K35" i="4"/>
  <c r="F49" i="4" s="1"/>
  <c r="L35" i="4"/>
  <c r="M35" i="4"/>
  <c r="N35" i="4"/>
  <c r="N37" i="4" s="1"/>
  <c r="O35" i="4"/>
  <c r="P35" i="4"/>
  <c r="Q35" i="4"/>
  <c r="I49" i="4" s="1"/>
  <c r="R35" i="4"/>
  <c r="S35" i="4"/>
  <c r="J49" i="4" s="1"/>
  <c r="T35" i="4"/>
  <c r="U35" i="4"/>
  <c r="K49" i="4" s="1"/>
  <c r="V35" i="4"/>
  <c r="W35" i="4"/>
  <c r="L49" i="4" s="1"/>
  <c r="X35" i="4"/>
  <c r="Y35" i="4"/>
  <c r="M49" i="4" s="1"/>
  <c r="H35" i="4"/>
  <c r="I35" i="4"/>
  <c r="E49" i="4" s="1"/>
  <c r="C35" i="4"/>
  <c r="B49" i="4" s="1"/>
  <c r="E35" i="4"/>
  <c r="C49" i="4" s="1"/>
  <c r="F35" i="4"/>
  <c r="G35" i="4"/>
  <c r="D49" i="4" s="1"/>
  <c r="G49" i="4" l="1"/>
  <c r="M37" i="4"/>
  <c r="P44" i="4"/>
  <c r="B43" i="4"/>
  <c r="B39" i="4"/>
  <c r="O37" i="4"/>
  <c r="H49" i="4"/>
  <c r="B5" i="12"/>
  <c r="D5" i="12" s="1"/>
  <c r="D39" i="4"/>
  <c r="D37" i="4"/>
  <c r="C43" i="4"/>
  <c r="E13" i="12"/>
  <c r="U37" i="4"/>
  <c r="E9" i="12"/>
  <c r="E4" i="12"/>
  <c r="C37" i="4"/>
  <c r="Q44" i="4"/>
  <c r="B13" i="12"/>
  <c r="D13" i="12" s="1"/>
  <c r="T39" i="4"/>
  <c r="T37" i="4"/>
  <c r="K43" i="4"/>
  <c r="B11" i="12"/>
  <c r="D11" i="12" s="1"/>
  <c r="I43" i="4"/>
  <c r="P37" i="4"/>
  <c r="P39" i="4"/>
  <c r="B9" i="12"/>
  <c r="D9" i="12" s="1"/>
  <c r="L39" i="4"/>
  <c r="L37" i="4"/>
  <c r="G43" i="4"/>
  <c r="B6" i="12"/>
  <c r="D6" i="12" s="1"/>
  <c r="F37" i="4"/>
  <c r="D43" i="4"/>
  <c r="F39" i="4"/>
  <c r="E7" i="12"/>
  <c r="I37" i="4"/>
  <c r="E14" i="12"/>
  <c r="W37" i="4"/>
  <c r="E12" i="12"/>
  <c r="S37" i="4"/>
  <c r="E10" i="12"/>
  <c r="E8" i="12"/>
  <c r="K37" i="4"/>
  <c r="B4" i="12"/>
  <c r="D4" i="12" s="1"/>
  <c r="E15" i="12"/>
  <c r="Y37" i="4"/>
  <c r="E11" i="12"/>
  <c r="Q37" i="4"/>
  <c r="E6" i="12"/>
  <c r="G37" i="4"/>
  <c r="B15" i="12"/>
  <c r="D15" i="12" s="1"/>
  <c r="M43" i="4"/>
  <c r="X37" i="4"/>
  <c r="X39" i="4"/>
  <c r="E5" i="12"/>
  <c r="E37" i="4"/>
  <c r="B7" i="12"/>
  <c r="D7" i="12" s="1"/>
  <c r="E43" i="4"/>
  <c r="H37" i="4"/>
  <c r="H39" i="4"/>
  <c r="B14" i="12"/>
  <c r="D14" i="12" s="1"/>
  <c r="V37" i="4"/>
  <c r="L43" i="4"/>
  <c r="V39" i="4"/>
  <c r="B12" i="12"/>
  <c r="D12" i="12" s="1"/>
  <c r="R37" i="4"/>
  <c r="R39" i="4"/>
  <c r="J43" i="4"/>
  <c r="B10" i="12"/>
  <c r="D10" i="12" s="1"/>
  <c r="H43" i="4"/>
  <c r="N39" i="4"/>
  <c r="B8" i="12"/>
  <c r="D8" i="12" s="1"/>
  <c r="F43" i="4"/>
  <c r="N49" i="4" l="1"/>
  <c r="E16" i="12"/>
  <c r="N43" i="4"/>
  <c r="B16" i="12"/>
  <c r="C11" i="12" s="1"/>
  <c r="D16" i="12"/>
  <c r="C4" i="12" l="1"/>
  <c r="C8" i="12"/>
  <c r="C15" i="12"/>
  <c r="C12" i="12"/>
  <c r="C7" i="12"/>
  <c r="C5" i="12"/>
  <c r="C6" i="12"/>
  <c r="C13" i="12"/>
  <c r="C10" i="12"/>
  <c r="C9" i="12"/>
  <c r="C14" i="12"/>
  <c r="C16" i="12" l="1"/>
</calcChain>
</file>

<file path=xl/sharedStrings.xml><?xml version="1.0" encoding="utf-8"?>
<sst xmlns="http://schemas.openxmlformats.org/spreadsheetml/2006/main" count="162" uniqueCount="57">
  <si>
    <t>Skygge</t>
  </si>
  <si>
    <t>Sol</t>
  </si>
  <si>
    <t>Dato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</si>
  <si>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</si>
  <si>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</si>
  <si>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</si>
  <si>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</si>
  <si>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</si>
  <si>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</si>
  <si>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</si>
  <si>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</si>
  <si>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</si>
  <si>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</si>
  <si>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</si>
  <si>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</si>
  <si>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Normalår</t>
  </si>
  <si>
    <t>dato</t>
  </si>
  <si>
    <t>Skyggegraddage</t>
  </si>
  <si>
    <t>Graddage korrigeret for sol</t>
  </si>
  <si>
    <t xml:space="preserve">Graddage i normalåret = 3112 EMO skyggegraddage (uafhængig af varmesæsonen) Kilde: Teknologisk Institut
</t>
  </si>
  <si>
    <t>Procent af normalåret</t>
  </si>
  <si>
    <t>sol</t>
  </si>
  <si>
    <t>sum til dato</t>
  </si>
  <si>
    <t>% vis   fordeling</t>
  </si>
  <si>
    <t>i % af normalår</t>
  </si>
  <si>
    <t>Normalåret 1975-1985</t>
  </si>
  <si>
    <t>Januar</t>
  </si>
  <si>
    <t>Februar</t>
  </si>
  <si>
    <t>Marts</t>
  </si>
  <si>
    <t>April</t>
  </si>
  <si>
    <t>Juni</t>
  </si>
  <si>
    <t>Juli</t>
  </si>
  <si>
    <t>August</t>
  </si>
  <si>
    <t>September</t>
  </si>
  <si>
    <t>Oktober</t>
  </si>
  <si>
    <t>November</t>
  </si>
  <si>
    <t>December</t>
  </si>
  <si>
    <t>Hele året</t>
  </si>
  <si>
    <t>Normal % fordeling</t>
  </si>
  <si>
    <t>SUM</t>
  </si>
  <si>
    <t>VIGTIGT: Graddagene må udelukkende benyttes af fjernvarmeselskabet selv og må ikke videregives eller gøres tilgængelige for andre, heller ikke fjernvarmeselskabets egne kunder (jf. Dansk Fjernvarmes kontrakt med Teknologisk Institut). </t>
  </si>
  <si>
    <t>Graddage 2021</t>
  </si>
  <si>
    <t>2021 Skygge graddage</t>
  </si>
  <si>
    <t>Graddage 2022</t>
  </si>
  <si>
    <t>Procent af 2021</t>
  </si>
  <si>
    <t>2022 Skygge graddage</t>
  </si>
  <si>
    <t>2022 Solgraddage</t>
  </si>
  <si>
    <t>2021 Sol graddage</t>
  </si>
  <si>
    <t>Året       2022</t>
  </si>
  <si>
    <t xml:space="preserve"> 2022 Skygge graddage</t>
  </si>
  <si>
    <t>2022      Korr. for sol</t>
  </si>
  <si>
    <t>Skygge (2022)</t>
  </si>
  <si>
    <t>Sol (2022)</t>
  </si>
  <si>
    <t>opdat.</t>
  </si>
  <si>
    <t>opdat</t>
  </si>
  <si>
    <t xml:space="preserve">opdat. </t>
  </si>
  <si>
    <t>ajour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</si>
</sst>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%"/>
    <numFmt numFmtId="167" formatCode="0.0"/>
    <numFmt numFmtId="168" formatCode="_ * #,##0.0_ ;_ * \-#,##0.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Lucida Sans Std"/>
      <family val="2"/>
    </font>
    <font>
      <b/>
      <sz val="10"/>
      <name val="Lucida Sans Std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14" fontId="0" fillId="0" borderId="0" xfId="0" applyNumberForma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right"/>
    </xf>
    <xf numFmtId="0" fontId="3" fillId="0" borderId="0" xfId="0" applyFont="1"/>
    <xf numFmtId="0" fontId="2" fillId="0" borderId="0" xfId="0" applyFont="1"/>
    <xf numFmtId="9" fontId="0" fillId="0" borderId="0" xfId="1" applyFo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0" fillId="0" borderId="17" xfId="0" applyBorder="1"/>
    <xf numFmtId="0" fontId="0" fillId="0" borderId="11" xfId="0" applyBorder="1"/>
    <xf numFmtId="0" fontId="0" fillId="0" borderId="18" xfId="0" applyBorder="1"/>
    <xf numFmtId="0" fontId="0" fillId="0" borderId="15" xfId="0" applyBorder="1"/>
    <xf numFmtId="9" fontId="0" fillId="0" borderId="19" xfId="1" applyFont="1" applyBorder="1"/>
    <xf numFmtId="9" fontId="0" fillId="0" borderId="16" xfId="1" applyFont="1" applyBorder="1"/>
    <xf numFmtId="49" fontId="6" fillId="0" borderId="20" xfId="2" applyNumberFormat="1" applyFont="1" applyBorder="1" applyAlignment="1">
      <alignment horizontal="left" wrapText="1"/>
    </xf>
    <xf numFmtId="49" fontId="6" fillId="0" borderId="21" xfId="2" applyNumberFormat="1" applyFont="1" applyBorder="1" applyAlignment="1">
      <alignment horizontal="right" wrapText="1"/>
    </xf>
    <xf numFmtId="49" fontId="5" fillId="0" borderId="21" xfId="2" applyNumberFormat="1" applyFont="1" applyBorder="1" applyAlignment="1">
      <alignment horizontal="right" wrapText="1"/>
    </xf>
    <xf numFmtId="49" fontId="6" fillId="0" borderId="22" xfId="2" applyNumberFormat="1" applyFont="1" applyBorder="1" applyAlignment="1">
      <alignment horizontal="right" wrapText="1"/>
    </xf>
    <xf numFmtId="49" fontId="5" fillId="0" borderId="12" xfId="2" applyNumberFormat="1" applyFont="1" applyBorder="1" applyAlignment="1">
      <alignment horizontal="right" wrapText="1"/>
    </xf>
    <xf numFmtId="166" fontId="5" fillId="0" borderId="23" xfId="2" applyNumberFormat="1" applyFont="1" applyBorder="1"/>
    <xf numFmtId="166" fontId="5" fillId="0" borderId="24" xfId="2" applyNumberFormat="1" applyFont="1" applyBorder="1"/>
    <xf numFmtId="166" fontId="5" fillId="0" borderId="25" xfId="2" applyNumberFormat="1" applyFont="1" applyBorder="1"/>
    <xf numFmtId="4" fontId="6" fillId="0" borderId="26" xfId="2" applyNumberFormat="1" applyFont="1" applyBorder="1" applyAlignment="1">
      <alignment horizontal="left"/>
    </xf>
    <xf numFmtId="4" fontId="6" fillId="0" borderId="27" xfId="2" applyNumberFormat="1" applyFont="1" applyBorder="1" applyAlignment="1">
      <alignment horizontal="left"/>
    </xf>
    <xf numFmtId="4" fontId="6" fillId="0" borderId="28" xfId="2" applyNumberFormat="1" applyFont="1" applyBorder="1" applyAlignment="1">
      <alignment horizontal="left"/>
    </xf>
    <xf numFmtId="3" fontId="6" fillId="0" borderId="29" xfId="2" applyNumberFormat="1" applyFont="1" applyBorder="1"/>
    <xf numFmtId="3" fontId="6" fillId="0" borderId="30" xfId="2" applyNumberFormat="1" applyFont="1" applyBorder="1"/>
    <xf numFmtId="3" fontId="6" fillId="0" borderId="31" xfId="2" applyNumberFormat="1" applyFont="1" applyBorder="1"/>
    <xf numFmtId="165" fontId="6" fillId="0" borderId="33" xfId="2" applyNumberFormat="1" applyFont="1" applyBorder="1" applyAlignment="1">
      <alignment horizontal="right"/>
    </xf>
    <xf numFmtId="4" fontId="6" fillId="0" borderId="34" xfId="2" applyNumberFormat="1" applyFont="1" applyBorder="1" applyAlignment="1">
      <alignment horizontal="left"/>
    </xf>
    <xf numFmtId="166" fontId="5" fillId="0" borderId="35" xfId="2" applyNumberFormat="1" applyFont="1" applyBorder="1"/>
    <xf numFmtId="166" fontId="5" fillId="0" borderId="36" xfId="2" applyNumberFormat="1" applyFont="1" applyBorder="1"/>
    <xf numFmtId="165" fontId="6" fillId="0" borderId="37" xfId="2" applyNumberFormat="1" applyFont="1" applyBorder="1" applyAlignment="1">
      <alignment horizontal="right"/>
    </xf>
    <xf numFmtId="3" fontId="6" fillId="0" borderId="35" xfId="2" applyNumberFormat="1" applyFont="1" applyBorder="1"/>
    <xf numFmtId="166" fontId="5" fillId="0" borderId="37" xfId="2" applyNumberFormat="1" applyFont="1" applyBorder="1"/>
    <xf numFmtId="49" fontId="6" fillId="0" borderId="1" xfId="2" applyNumberFormat="1" applyFont="1" applyBorder="1" applyAlignment="1">
      <alignment horizontal="right" wrapText="1"/>
    </xf>
    <xf numFmtId="165" fontId="6" fillId="0" borderId="32" xfId="2" applyNumberFormat="1" applyFont="1" applyBorder="1"/>
    <xf numFmtId="166" fontId="5" fillId="0" borderId="32" xfId="2" applyNumberFormat="1" applyFont="1" applyBorder="1"/>
    <xf numFmtId="165" fontId="6" fillId="0" borderId="32" xfId="2" applyNumberFormat="1" applyFont="1" applyBorder="1" applyAlignment="1">
      <alignment horizontal="right"/>
    </xf>
    <xf numFmtId="9" fontId="0" fillId="0" borderId="0" xfId="1" applyFont="1" applyFill="1" applyBorder="1"/>
    <xf numFmtId="167" fontId="2" fillId="0" borderId="0" xfId="0" applyNumberFormat="1" applyFont="1"/>
    <xf numFmtId="168" fontId="0" fillId="0" borderId="0" xfId="3" applyNumberFormat="1" applyFont="1"/>
    <xf numFmtId="167" fontId="0" fillId="0" borderId="0" xfId="0" applyNumberFormat="1"/>
    <xf numFmtId="0" fontId="3" fillId="2" borderId="0" xfId="0" applyFont="1" applyFill="1"/>
    <xf numFmtId="164" fontId="3" fillId="3" borderId="15" xfId="4" applyFont="1" applyFill="1" applyBorder="1"/>
    <xf numFmtId="164" fontId="3" fillId="3" borderId="19" xfId="4" applyFont="1" applyFill="1" applyBorder="1"/>
    <xf numFmtId="164" fontId="3" fillId="3" borderId="16" xfId="4" applyFont="1" applyFill="1" applyBorder="1"/>
    <xf numFmtId="164" fontId="3" fillId="3" borderId="1" xfId="4" applyFont="1" applyFill="1" applyBorder="1"/>
    <xf numFmtId="164" fontId="3" fillId="3" borderId="13" xfId="4" applyFont="1" applyFill="1" applyBorder="1"/>
    <xf numFmtId="164" fontId="3" fillId="3" borderId="0" xfId="4" applyFont="1" applyFill="1" applyBorder="1"/>
    <xf numFmtId="164" fontId="3" fillId="3" borderId="14" xfId="4" applyFont="1" applyFill="1" applyBorder="1"/>
    <xf numFmtId="164" fontId="3" fillId="3" borderId="21" xfId="4" applyFont="1" applyFill="1" applyBorder="1" applyAlignment="1">
      <alignment horizontal="center"/>
    </xf>
    <xf numFmtId="164" fontId="3" fillId="3" borderId="12" xfId="4" applyFont="1" applyFill="1" applyBorder="1" applyAlignment="1">
      <alignment horizontal="center"/>
    </xf>
    <xf numFmtId="164" fontId="3" fillId="3" borderId="0" xfId="4" applyFont="1" applyFill="1" applyBorder="1" applyAlignment="1">
      <alignment horizontal="center"/>
    </xf>
    <xf numFmtId="164" fontId="3" fillId="3" borderId="14" xfId="4" applyFont="1" applyFill="1" applyBorder="1" applyAlignment="1">
      <alignment horizontal="center"/>
    </xf>
    <xf numFmtId="164" fontId="3" fillId="3" borderId="20" xfId="4" applyFont="1" applyFill="1" applyBorder="1" applyAlignment="1">
      <alignment horizontal="center"/>
    </xf>
    <xf numFmtId="164" fontId="7" fillId="0" borderId="38" xfId="0" applyNumberFormat="1" applyFont="1" applyBorder="1"/>
    <xf numFmtId="0" fontId="3" fillId="0" borderId="38" xfId="0" applyFont="1" applyBorder="1"/>
    <xf numFmtId="0" fontId="3" fillId="0" borderId="34" xfId="0" applyFont="1" applyBorder="1"/>
    <xf numFmtId="1" fontId="3" fillId="3" borderId="11" xfId="4" applyNumberFormat="1" applyFont="1" applyFill="1" applyBorder="1" applyAlignment="1">
      <alignment horizontal="right"/>
    </xf>
    <xf numFmtId="1" fontId="3" fillId="3" borderId="18" xfId="4" applyNumberFormat="1" applyFont="1" applyFill="1" applyBorder="1" applyAlignment="1">
      <alignment horizontal="right"/>
    </xf>
    <xf numFmtId="0" fontId="0" fillId="4" borderId="0" xfId="0" applyFill="1"/>
    <xf numFmtId="0" fontId="3" fillId="0" borderId="17" xfId="0" applyFont="1" applyBorder="1"/>
    <xf numFmtId="1" fontId="3" fillId="0" borderId="11" xfId="0" applyNumberFormat="1" applyFont="1" applyBorder="1" applyAlignment="1">
      <alignment horizontal="right"/>
    </xf>
    <xf numFmtId="0" fontId="2" fillId="0" borderId="39" xfId="0" applyFont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Komma" xfId="3" builtinId="3"/>
    <cellStyle name="Komma 2" xfId="4" xr:uid="{00000000-0005-0000-0000-000001000000}"/>
    <cellStyle name="Normal" xfId="0" builtinId="0"/>
    <cellStyle name="Normal 2" xfId="2" xr:uid="{00000000-0005-0000-0000-000003000000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2022/2021 Skyggegraddage</a:t>
            </a:r>
          </a:p>
        </c:rich>
      </c:tx>
      <c:layout>
        <c:manualLayout>
          <c:xMode val="edge"/>
          <c:yMode val="edge"/>
          <c:x val="0.32257997750281214"/>
          <c:y val="2.603629281444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88648376273758E-2"/>
          <c:y val="0.11593414062025836"/>
          <c:w val="0.78269902654579304"/>
          <c:h val="0.83468625541946073"/>
        </c:manualLayout>
      </c:layout>
      <c:lineChart>
        <c:grouping val="standard"/>
        <c:varyColors val="0"/>
        <c:ser>
          <c:idx val="0"/>
          <c:order val="0"/>
          <c:tx>
            <c:strRef>
              <c:f>'Graddage 2022'!$A$35</c:f>
              <c:strCache>
                <c:ptCount val="1"/>
                <c:pt idx="0">
                  <c:v>Graddage 2022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'Graddage 2022'!$B$42:$M$42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Maj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Okt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'Graddage 2022'!$B$43:$M$43</c:f>
              <c:numCache>
                <c:formatCode>_ * #,##0.00_ ;_ * \-#,##0.00_ ;_ * "-"??_ ;_ @_ </c:formatCode>
                <c:ptCount val="12"/>
                <c:pt idx="0">
                  <c:v>400.59999999999997</c:v>
                </c:pt>
                <c:pt idx="1">
                  <c:v>358.50000000000006</c:v>
                </c:pt>
                <c:pt idx="2">
                  <c:v>381.8</c:v>
                </c:pt>
                <c:pt idx="3">
                  <c:v>281.30000000000007</c:v>
                </c:pt>
                <c:pt idx="4">
                  <c:v>128.09999999999997</c:v>
                </c:pt>
                <c:pt idx="5">
                  <c:v>38.300000000000011</c:v>
                </c:pt>
                <c:pt idx="6">
                  <c:v>10.1</c:v>
                </c:pt>
                <c:pt idx="7">
                  <c:v>3.3000000000000003</c:v>
                </c:pt>
                <c:pt idx="8">
                  <c:v>84.5</c:v>
                </c:pt>
                <c:pt idx="9">
                  <c:v>137.79999999999998</c:v>
                </c:pt>
                <c:pt idx="10">
                  <c:v>263.5</c:v>
                </c:pt>
                <c:pt idx="11">
                  <c:v>459.90000000000003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9-41C1-A41C-A95A3E6E7822}"/>
            </c:ext>
          </c:extLst>
        </c:ser>
        <c:ser>
          <c:idx val="1"/>
          <c:order val="1"/>
          <c:tx>
            <c:strRef>
              <c:f>'Graddage 2022'!$A$36</c:f>
              <c:strCache>
                <c:ptCount val="1"/>
                <c:pt idx="0">
                  <c:v>Graddage 2021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'Graddage 2022'!$B$42:$M$42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Maj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Okt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'Graddage 2022'!$B$44:$M$44</c:f>
              <c:numCache>
                <c:formatCode>_ * #,##0.00_ ;_ * \-#,##0.00_ ;_ * "-"??_ ;_ @_ </c:formatCode>
                <c:ptCount val="12"/>
                <c:pt idx="0">
                  <c:v>489.2</c:v>
                </c:pt>
                <c:pt idx="1">
                  <c:v>455.79999999999995</c:v>
                </c:pt>
                <c:pt idx="2">
                  <c:v>380.39999999999992</c:v>
                </c:pt>
                <c:pt idx="3">
                  <c:v>306.3</c:v>
                </c:pt>
                <c:pt idx="4">
                  <c:v>174</c:v>
                </c:pt>
                <c:pt idx="5">
                  <c:v>8.1999999999999993</c:v>
                </c:pt>
                <c:pt idx="6">
                  <c:v>0</c:v>
                </c:pt>
                <c:pt idx="7">
                  <c:v>20.900000000000002</c:v>
                </c:pt>
                <c:pt idx="8">
                  <c:v>59.599999999999994</c:v>
                </c:pt>
                <c:pt idx="9">
                  <c:v>183.70000000000002</c:v>
                </c:pt>
                <c:pt idx="10">
                  <c:v>291.20000000000005</c:v>
                </c:pt>
                <c:pt idx="11">
                  <c:v>458.50909090909096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9-41C1-A41C-A95A3E6E7822}"/>
            </c:ext>
          </c:extLst>
        </c:ser>
        <c:ser>
          <c:idx val="2"/>
          <c:order val="2"/>
          <c:tx>
            <c:strRef>
              <c:f>'Graddage 2022'!$A$45</c:f>
              <c:strCache>
                <c:ptCount val="1"/>
                <c:pt idx="0">
                  <c:v> Normalår 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val>
            <c:numRef>
              <c:f>'Graddage 2022'!$B$45:$M$45</c:f>
              <c:numCache>
                <c:formatCode>_ * #,##0.00_ ;_ * \-#,##0.00_ ;_ * "-"??_ ;_ @_ </c:formatCode>
                <c:ptCount val="12"/>
                <c:pt idx="0">
                  <c:v>519</c:v>
                </c:pt>
                <c:pt idx="1">
                  <c:v>486</c:v>
                </c:pt>
                <c:pt idx="2">
                  <c:v>444</c:v>
                </c:pt>
                <c:pt idx="3">
                  <c:v>311</c:v>
                </c:pt>
                <c:pt idx="4">
                  <c:v>154</c:v>
                </c:pt>
                <c:pt idx="5">
                  <c:v>58</c:v>
                </c:pt>
                <c:pt idx="6">
                  <c:v>22</c:v>
                </c:pt>
                <c:pt idx="7">
                  <c:v>18</c:v>
                </c:pt>
                <c:pt idx="8">
                  <c:v>91</c:v>
                </c:pt>
                <c:pt idx="9">
                  <c:v>207</c:v>
                </c:pt>
                <c:pt idx="10">
                  <c:v>341</c:v>
                </c:pt>
                <c:pt idx="11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69-41C1-A41C-A95A3E6E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1184"/>
        <c:axId val="78816960"/>
      </c:lineChart>
      <c:catAx>
        <c:axId val="78941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816960"/>
        <c:crosses val="autoZero"/>
        <c:auto val="1"/>
        <c:lblAlgn val="ctr"/>
        <c:lblOffset val="100"/>
        <c:noMultiLvlLbl val="0"/>
      </c:catAx>
      <c:valAx>
        <c:axId val="78816960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78941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2022/2021 Graddage solkorrigeret</a:t>
            </a:r>
          </a:p>
        </c:rich>
      </c:tx>
      <c:layout>
        <c:manualLayout>
          <c:xMode val="edge"/>
          <c:yMode val="edge"/>
          <c:x val="0.29786073472145258"/>
          <c:y val="3.597816097299678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'Graddage 2022'!$A$49</c:f>
              <c:strCache>
                <c:ptCount val="1"/>
                <c:pt idx="0">
                  <c:v> 2022 Solgraddage 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'Graddage 2022'!$B$48:$M$48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Maj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Okt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'Graddage 2022'!$B$49:$M$49</c:f>
              <c:numCache>
                <c:formatCode>_ * #,##0.00_ ;_ * \-#,##0.00_ ;_ * "-"??_ ;_ @_ </c:formatCode>
                <c:ptCount val="12"/>
                <c:pt idx="0">
                  <c:v>365.4</c:v>
                </c:pt>
                <c:pt idx="1">
                  <c:v>314.40000000000009</c:v>
                </c:pt>
                <c:pt idx="2">
                  <c:v>222.50000000000003</c:v>
                </c:pt>
                <c:pt idx="3">
                  <c:v>127.09999999999998</c:v>
                </c:pt>
                <c:pt idx="4">
                  <c:v>38.9</c:v>
                </c:pt>
                <c:pt idx="5">
                  <c:v>15.000000000000002</c:v>
                </c:pt>
                <c:pt idx="6">
                  <c:v>3.8</c:v>
                </c:pt>
                <c:pt idx="7">
                  <c:v>1.5</c:v>
                </c:pt>
                <c:pt idx="8">
                  <c:v>37.400000000000006</c:v>
                </c:pt>
                <c:pt idx="9">
                  <c:v>67.800000000000011</c:v>
                </c:pt>
                <c:pt idx="10">
                  <c:v>243.10000000000002</c:v>
                </c:pt>
                <c:pt idx="11">
                  <c:v>438.8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6-4137-9CD8-781135109AB5}"/>
            </c:ext>
          </c:extLst>
        </c:ser>
        <c:ser>
          <c:idx val="1"/>
          <c:order val="1"/>
          <c:tx>
            <c:strRef>
              <c:f>'Graddage 2022'!$A$50</c:f>
              <c:strCache>
                <c:ptCount val="1"/>
                <c:pt idx="0">
                  <c:v> 2021 Sol graddage 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'Graddage 2022'!$B$48:$M$48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Maj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Okt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'Graddage 2022'!$B$50:$M$50</c:f>
              <c:numCache>
                <c:formatCode>_ * #,##0.00_ ;_ * \-#,##0.00_ ;_ * "-"??_ ;_ @_ </c:formatCode>
                <c:ptCount val="12"/>
                <c:pt idx="0">
                  <c:v>466.79999999999995</c:v>
                </c:pt>
                <c:pt idx="1">
                  <c:v>394.7</c:v>
                </c:pt>
                <c:pt idx="2">
                  <c:v>297.09999999999997</c:v>
                </c:pt>
                <c:pt idx="3">
                  <c:v>156.10000000000002</c:v>
                </c:pt>
                <c:pt idx="4">
                  <c:v>98.199999999999974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30.900000000000002</c:v>
                </c:pt>
                <c:pt idx="9">
                  <c:v>130.5</c:v>
                </c:pt>
                <c:pt idx="10">
                  <c:v>274.3</c:v>
                </c:pt>
                <c:pt idx="11">
                  <c:v>439.10909090909092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6-4137-9CD8-781135109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6976"/>
        <c:axId val="78819264"/>
      </c:lineChart>
      <c:catAx>
        <c:axId val="79486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819264"/>
        <c:crosses val="autoZero"/>
        <c:auto val="1"/>
        <c:lblAlgn val="ctr"/>
        <c:lblOffset val="100"/>
        <c:noMultiLvlLbl val="0"/>
      </c:catAx>
      <c:valAx>
        <c:axId val="78819264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79486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'Opgørelse 2022'!$B$3</c:f>
              <c:strCache>
                <c:ptCount val="1"/>
                <c:pt idx="0">
                  <c:v> 2022 Skygge graddage</c:v>
                </c:pt>
              </c:strCache>
            </c:strRef>
          </c:tx>
          <c:marker>
            <c:symbol val="none"/>
          </c:marker>
          <c:cat>
            <c:strRef>
              <c:f>'Opgørelse 2022'!$A$4:$A$15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'Opgørelse 2022'!$B$4:$B$15</c:f>
              <c:numCache>
                <c:formatCode>#,##0.0</c:formatCode>
                <c:ptCount val="12"/>
                <c:pt idx="0">
                  <c:v>400.59999999999997</c:v>
                </c:pt>
                <c:pt idx="1">
                  <c:v>358.50000000000006</c:v>
                </c:pt>
                <c:pt idx="2">
                  <c:v>381.8</c:v>
                </c:pt>
                <c:pt idx="3">
                  <c:v>281.30000000000007</c:v>
                </c:pt>
                <c:pt idx="4">
                  <c:v>128.09999999999997</c:v>
                </c:pt>
                <c:pt idx="5">
                  <c:v>38.300000000000011</c:v>
                </c:pt>
                <c:pt idx="6">
                  <c:v>10.1</c:v>
                </c:pt>
                <c:pt idx="7">
                  <c:v>3.3000000000000003</c:v>
                </c:pt>
                <c:pt idx="8">
                  <c:v>84.5</c:v>
                </c:pt>
                <c:pt idx="9">
                  <c:v>137.79999999999998</c:v>
                </c:pt>
                <c:pt idx="10">
                  <c:v>263.5</c:v>
                </c:pt>
                <c:pt idx="11">
                  <c:v>459.90000000000003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4-4A24-A3FC-0C31D197C3ED}"/>
            </c:ext>
          </c:extLst>
        </c:ser>
        <c:ser>
          <c:idx val="1"/>
          <c:order val="1"/>
          <c:tx>
            <c:strRef>
              <c:f>'Opgørelse 2022'!$F$3</c:f>
              <c:strCache>
                <c:ptCount val="1"/>
                <c:pt idx="0">
                  <c:v>Normalåret 1975-1985</c:v>
                </c:pt>
              </c:strCache>
            </c:strRef>
          </c:tx>
          <c:marker>
            <c:symbol val="none"/>
          </c:marker>
          <c:val>
            <c:numRef>
              <c:f>'Opgørelse 2022'!$F$4:$F$15</c:f>
              <c:numCache>
                <c:formatCode>#,##0</c:formatCode>
                <c:ptCount val="12"/>
                <c:pt idx="0">
                  <c:v>519</c:v>
                </c:pt>
                <c:pt idx="1">
                  <c:v>486</c:v>
                </c:pt>
                <c:pt idx="2">
                  <c:v>444</c:v>
                </c:pt>
                <c:pt idx="3">
                  <c:v>311</c:v>
                </c:pt>
                <c:pt idx="4">
                  <c:v>154</c:v>
                </c:pt>
                <c:pt idx="5">
                  <c:v>58</c:v>
                </c:pt>
                <c:pt idx="6">
                  <c:v>22</c:v>
                </c:pt>
                <c:pt idx="7">
                  <c:v>18</c:v>
                </c:pt>
                <c:pt idx="8">
                  <c:v>91</c:v>
                </c:pt>
                <c:pt idx="9">
                  <c:v>207</c:v>
                </c:pt>
                <c:pt idx="10">
                  <c:v>341</c:v>
                </c:pt>
                <c:pt idx="11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4-4A24-A3FC-0C31D197C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90592"/>
        <c:axId val="78822144"/>
      </c:lineChart>
      <c:catAx>
        <c:axId val="122990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822144"/>
        <c:crosses val="autoZero"/>
        <c:auto val="1"/>
        <c:lblAlgn val="ctr"/>
        <c:lblOffset val="100"/>
        <c:noMultiLvlLbl val="0"/>
      </c:catAx>
      <c:valAx>
        <c:axId val="78822144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122990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639536</xdr:colOff>
      <xdr:row>76</xdr:row>
      <xdr:rowOff>161859</xdr:rowOff>
    </xdr:from>
    <xdr:to>
      <xdr:col>24</xdr:col>
      <xdr:colOff>620410</xdr:colOff>
      <xdr:row>79</xdr:row>
      <xdr:rowOff>153893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2786" y="14503788"/>
          <a:ext cx="1940302" cy="5635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95248</xdr:rowOff>
    </xdr:from>
    <xdr:to>
      <xdr:col>14</xdr:col>
      <xdr:colOff>13607</xdr:colOff>
      <xdr:row>78</xdr:row>
      <xdr:rowOff>108857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112257</xdr:colOff>
      <xdr:row>51</xdr:row>
      <xdr:rowOff>98651</xdr:rowOff>
    </xdr:from>
    <xdr:to>
      <xdr:col>25</xdr:col>
      <xdr:colOff>13608</xdr:colOff>
      <xdr:row>72</xdr:row>
      <xdr:rowOff>180294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1</xdr:row>
      <xdr:rowOff>147637</xdr:rowOff>
    </xdr:from>
    <xdr:to>
      <xdr:col>20</xdr:col>
      <xdr:colOff>238125</xdr:colOff>
      <xdr:row>23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7"/>
  <sheetViews>
    <sheetView view="pageLayout" zoomScale="70" zoomScaleNormal="100" zoomScalePageLayoutView="70" workbookViewId="0">
      <selection activeCell="A36" sqref="A36:C36"/>
    </sheetView>
  </sheetViews>
  <sheetFormatPr defaultRowHeight="15"/>
  <cols>
    <col min="1" max="1" width="20.140625" customWidth="1"/>
    <col min="14" max="14" width="9.85546875" customWidth="1"/>
    <col min="15" max="15" width="10" customWidth="1"/>
    <col min="26" max="26" width="12.7109375" customWidth="1"/>
  </cols>
  <sheetData>
    <row r="1" spans="1:25" ht="15.75" thickBot="1">
      <c r="A1" s="78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5" ht="15.75" thickBot="1">
      <c r="A2" s="8">
        <v>2022</v>
      </c>
      <c r="B2" s="86" t="s">
        <v>3</v>
      </c>
      <c r="C2" s="87"/>
      <c r="D2" s="86" t="s">
        <v>4</v>
      </c>
      <c r="E2" s="87"/>
      <c r="F2" s="86" t="s">
        <v>5</v>
      </c>
      <c r="G2" s="87"/>
      <c r="H2" s="86" t="s">
        <v>6</v>
      </c>
      <c r="I2" s="87"/>
      <c r="J2" s="86" t="s">
        <v>7</v>
      </c>
      <c r="K2" s="87"/>
      <c r="L2" s="86" t="s">
        <v>8</v>
      </c>
      <c r="M2" s="87"/>
      <c r="N2" s="86" t="s">
        <v>9</v>
      </c>
      <c r="O2" s="87"/>
      <c r="P2" s="86" t="s">
        <v>10</v>
      </c>
      <c r="Q2" s="87"/>
      <c r="R2" s="86" t="s">
        <v>11</v>
      </c>
      <c r="S2" s="87"/>
      <c r="T2" s="86" t="s">
        <v>12</v>
      </c>
      <c r="U2" s="87"/>
      <c r="V2" s="86" t="s">
        <v>13</v>
      </c>
      <c r="W2" s="87"/>
      <c r="X2" s="86" t="s">
        <v>14</v>
      </c>
      <c r="Y2" s="87"/>
    </row>
    <row r="3" spans="1:25" ht="15.75" thickBot="1">
      <c r="A3" s="4" t="s">
        <v>2</v>
      </c>
      <c r="B3" s="8" t="s">
        <v>0</v>
      </c>
      <c r="C3" s="9" t="s">
        <v>1</v>
      </c>
      <c r="D3" s="4" t="s">
        <v>0</v>
      </c>
      <c r="E3" s="3" t="s">
        <v>1</v>
      </c>
      <c r="F3" s="8" t="s">
        <v>0</v>
      </c>
      <c r="G3" s="9" t="s">
        <v>1</v>
      </c>
      <c r="H3" s="4" t="s">
        <v>0</v>
      </c>
      <c r="I3" s="3" t="s">
        <v>1</v>
      </c>
      <c r="J3" s="8" t="s">
        <v>0</v>
      </c>
      <c r="K3" s="9" t="s">
        <v>1</v>
      </c>
      <c r="L3" s="4" t="s">
        <v>0</v>
      </c>
      <c r="M3" s="3" t="s">
        <v>1</v>
      </c>
      <c r="N3" s="8" t="s">
        <v>0</v>
      </c>
      <c r="O3" s="9" t="s">
        <v>1</v>
      </c>
      <c r="P3" s="4" t="s">
        <v>0</v>
      </c>
      <c r="Q3" s="3" t="s">
        <v>1</v>
      </c>
      <c r="R3" s="8" t="s">
        <v>0</v>
      </c>
      <c r="S3" s="9" t="s">
        <v>1</v>
      </c>
      <c r="T3" s="4" t="s">
        <v>0</v>
      </c>
      <c r="U3" s="3" t="s">
        <v>1</v>
      </c>
      <c r="V3" s="8" t="s">
        <v>0</v>
      </c>
      <c r="W3" s="9" t="s">
        <v>1</v>
      </c>
      <c r="X3" s="8" t="s">
        <v>0</v>
      </c>
      <c r="Y3" s="9" t="s">
        <v>1</v>
      </c>
    </row>
    <row r="4" spans="1:25">
      <c r="A4" s="8">
        <v>1</v>
      </c>
      <c r="B4" s="10">
        <f>'2022 Data'!B3</f>
        <v>9.6999999999999993</v>
      </c>
      <c r="C4" s="11">
        <f>'2022 Data'!C3</f>
        <v>9.6999999999999993</v>
      </c>
      <c r="D4" s="10">
        <f>'2022 Data'!B34</f>
        <v>14.6</v>
      </c>
      <c r="E4" s="11">
        <f>'2022 Data'!C34</f>
        <v>14.6</v>
      </c>
      <c r="F4" s="10">
        <f>'2022 Data'!B62</f>
        <v>14.1</v>
      </c>
      <c r="G4" s="11">
        <f>'2022 Data'!C62</f>
        <v>11.8</v>
      </c>
      <c r="H4" s="10">
        <f>'2022 Data'!B93</f>
        <v>14.2</v>
      </c>
      <c r="I4" s="11">
        <f>'2022 Data'!C93</f>
        <v>7.6</v>
      </c>
      <c r="J4" s="10">
        <f>'2022 Data'!B123</f>
        <v>6.6</v>
      </c>
      <c r="K4" s="11">
        <f>'2022 Data'!C123</f>
        <v>3</v>
      </c>
      <c r="L4" s="10">
        <f>'2022 Data'!B154</f>
        <v>4.5999999999999996</v>
      </c>
      <c r="M4" s="11">
        <f>'2022 Data'!C154</f>
        <v>0.1</v>
      </c>
      <c r="N4" s="10">
        <f>'2022 Data'!B184</f>
        <v>0</v>
      </c>
      <c r="O4" s="11">
        <f>'2022 Data'!C184</f>
        <v>0</v>
      </c>
      <c r="P4" s="12">
        <f>'2022 Data'!B215</f>
        <v>0</v>
      </c>
      <c r="Q4" s="12">
        <f>'2022 Data'!C215</f>
        <v>0</v>
      </c>
      <c r="R4" s="10">
        <f>'2022 Data'!B246</f>
        <v>0.9</v>
      </c>
      <c r="S4" s="11">
        <f>'2022 Data'!C246</f>
        <v>0</v>
      </c>
      <c r="T4" s="12">
        <f>'2022 Data'!B276</f>
        <v>4.9000000000000004</v>
      </c>
      <c r="U4" s="12">
        <f>'2022 Data'!C276</f>
        <v>4.9000000000000004</v>
      </c>
      <c r="V4" s="10">
        <f>'2022 Data'!B307</f>
        <v>4.2</v>
      </c>
      <c r="W4" s="11">
        <f>'2022 Data'!C307</f>
        <v>4</v>
      </c>
      <c r="X4" s="13">
        <f>'2022 Data'!B337</f>
        <v>12.8</v>
      </c>
      <c r="Y4" s="11">
        <f>'2022 Data'!C337</f>
        <v>12.8</v>
      </c>
    </row>
    <row r="5" spans="1:25">
      <c r="A5" s="7">
        <v>2</v>
      </c>
      <c r="B5" s="14">
        <f>'2022 Data'!B4</f>
        <v>7.9</v>
      </c>
      <c r="C5" s="15">
        <f>'2022 Data'!C4</f>
        <v>7.9</v>
      </c>
      <c r="D5" s="14">
        <f>'2022 Data'!B35</f>
        <v>14.5</v>
      </c>
      <c r="E5" s="15">
        <f>'2022 Data'!C35</f>
        <v>13.6</v>
      </c>
      <c r="F5" s="14">
        <f>'2022 Data'!B63</f>
        <v>15.2</v>
      </c>
      <c r="G5" s="15">
        <f>'2022 Data'!C63</f>
        <v>12.3</v>
      </c>
      <c r="H5" s="14">
        <f>'2022 Data'!B94</f>
        <v>15</v>
      </c>
      <c r="I5" s="15">
        <f>'2022 Data'!C94</f>
        <v>7.3</v>
      </c>
      <c r="J5" s="14">
        <f>'2022 Data'!B124</f>
        <v>6</v>
      </c>
      <c r="K5" s="15">
        <f>'2022 Data'!C124</f>
        <v>0</v>
      </c>
      <c r="L5" s="14">
        <f>'2022 Data'!B155</f>
        <v>5.0999999999999996</v>
      </c>
      <c r="M5" s="15">
        <f>'2022 Data'!C155</f>
        <v>4.2</v>
      </c>
      <c r="N5" s="14">
        <f>'2022 Data'!B185</f>
        <v>0</v>
      </c>
      <c r="O5" s="15">
        <f>'2022 Data'!C185</f>
        <v>0</v>
      </c>
      <c r="P5" s="12">
        <f>'2022 Data'!B216</f>
        <v>0.4</v>
      </c>
      <c r="Q5" s="12">
        <f>'2022 Data'!C216</f>
        <v>0</v>
      </c>
      <c r="R5" s="14">
        <f>'2022 Data'!B247</f>
        <v>0.8</v>
      </c>
      <c r="S5" s="15">
        <f>'2022 Data'!C247</f>
        <v>0</v>
      </c>
      <c r="T5" s="12">
        <f>'2022 Data'!B277</f>
        <v>4.5999999999999996</v>
      </c>
      <c r="U5" s="12">
        <f>'2022 Data'!C277</f>
        <v>0.2</v>
      </c>
      <c r="V5" s="14">
        <f>'2022 Data'!B308</f>
        <v>5.8</v>
      </c>
      <c r="W5" s="15">
        <f>'2022 Data'!C308</f>
        <v>4.5999999999999996</v>
      </c>
      <c r="X5" s="12">
        <f>'2022 Data'!B338</f>
        <v>12.9</v>
      </c>
      <c r="Y5" s="15">
        <f>'2022 Data'!C338</f>
        <v>12.9</v>
      </c>
    </row>
    <row r="6" spans="1:25">
      <c r="A6" s="7">
        <v>3</v>
      </c>
      <c r="B6" s="14">
        <f>'2022 Data'!B5</f>
        <v>9.4</v>
      </c>
      <c r="C6" s="15">
        <f>'2022 Data'!C5</f>
        <v>9.4</v>
      </c>
      <c r="D6" s="14">
        <f>'2022 Data'!B36</f>
        <v>12.3</v>
      </c>
      <c r="E6" s="15">
        <f>'2022 Data'!C36</f>
        <v>12.3</v>
      </c>
      <c r="F6" s="14">
        <f>'2022 Data'!B64</f>
        <v>13.3</v>
      </c>
      <c r="G6" s="15">
        <f>'2022 Data'!C64</f>
        <v>7.4</v>
      </c>
      <c r="H6" s="14">
        <f>'2022 Data'!B95</f>
        <v>13.4</v>
      </c>
      <c r="I6" s="15">
        <f>'2022 Data'!C95</f>
        <v>8.6999999999999993</v>
      </c>
      <c r="J6" s="14">
        <f>'2022 Data'!B125</f>
        <v>5.8</v>
      </c>
      <c r="K6" s="15">
        <f>'2022 Data'!C125</f>
        <v>2.9</v>
      </c>
      <c r="L6" s="14">
        <f>'2022 Data'!B156</f>
        <v>3.8</v>
      </c>
      <c r="M6" s="15">
        <f>'2022 Data'!C156</f>
        <v>2.5</v>
      </c>
      <c r="N6" s="14">
        <f>'2022 Data'!B186</f>
        <v>0</v>
      </c>
      <c r="O6" s="15">
        <f>'2022 Data'!C186</f>
        <v>0</v>
      </c>
      <c r="P6" s="12">
        <f>'2022 Data'!B217</f>
        <v>0</v>
      </c>
      <c r="Q6" s="12">
        <f>'2022 Data'!C217</f>
        <v>0</v>
      </c>
      <c r="R6" s="14">
        <f>'2022 Data'!B248</f>
        <v>0.4</v>
      </c>
      <c r="S6" s="15">
        <f>'2022 Data'!C248</f>
        <v>0.2</v>
      </c>
      <c r="T6" s="12">
        <f>'2022 Data'!B278</f>
        <v>4.2</v>
      </c>
      <c r="U6" s="12">
        <f>'2022 Data'!C278</f>
        <v>0</v>
      </c>
      <c r="V6" s="14">
        <f>'2022 Data'!B309</f>
        <v>5.8</v>
      </c>
      <c r="W6" s="15">
        <f>'2022 Data'!C309</f>
        <v>3</v>
      </c>
      <c r="X6" s="12">
        <f>'2022 Data'!B339</f>
        <v>14.6</v>
      </c>
      <c r="Y6" s="15">
        <f>'2022 Data'!C339</f>
        <v>14.6</v>
      </c>
    </row>
    <row r="7" spans="1:25">
      <c r="A7" s="7">
        <v>4</v>
      </c>
      <c r="B7" s="14">
        <f>'2022 Data'!B6</f>
        <v>13.3</v>
      </c>
      <c r="C7" s="15">
        <f>'2022 Data'!C6</f>
        <v>13.3</v>
      </c>
      <c r="D7" s="14">
        <f>'2022 Data'!B37</f>
        <v>11.8</v>
      </c>
      <c r="E7" s="15">
        <f>'2022 Data'!C37</f>
        <v>11.8</v>
      </c>
      <c r="F7" s="14">
        <f>'2022 Data'!B65</f>
        <v>14.9</v>
      </c>
      <c r="G7" s="15">
        <f>'2022 Data'!C65</f>
        <v>9</v>
      </c>
      <c r="H7" s="14">
        <f>'2022 Data'!B96</f>
        <v>12</v>
      </c>
      <c r="I7" s="15">
        <f>'2022 Data'!C96</f>
        <v>12</v>
      </c>
      <c r="J7" s="14">
        <f>'2022 Data'!B126</f>
        <v>6.3</v>
      </c>
      <c r="K7" s="15">
        <f>'2022 Data'!C126</f>
        <v>0</v>
      </c>
      <c r="L7" s="14">
        <f>'2022 Data'!B157</f>
        <v>2.8</v>
      </c>
      <c r="M7" s="15">
        <f>'2022 Data'!C157</f>
        <v>0</v>
      </c>
      <c r="N7" s="14">
        <f>'2022 Data'!B187</f>
        <v>0</v>
      </c>
      <c r="O7" s="15">
        <f>'2022 Data'!C187</f>
        <v>0</v>
      </c>
      <c r="P7" s="12">
        <f>'2022 Data'!B218</f>
        <v>0</v>
      </c>
      <c r="Q7" s="12">
        <f>'2022 Data'!C218</f>
        <v>0</v>
      </c>
      <c r="R7" s="14">
        <f>'2022 Data'!B249</f>
        <v>0</v>
      </c>
      <c r="S7" s="15">
        <f>'2022 Data'!C249</f>
        <v>0</v>
      </c>
      <c r="T7" s="12">
        <f>'2022 Data'!B279</f>
        <v>4.4000000000000004</v>
      </c>
      <c r="U7" s="12">
        <f>'2022 Data'!C279</f>
        <v>1.4</v>
      </c>
      <c r="V7" s="14">
        <f>'2022 Data'!B310</f>
        <v>6.2</v>
      </c>
      <c r="W7" s="15">
        <f>'2022 Data'!C310</f>
        <v>6.2</v>
      </c>
      <c r="X7" s="12">
        <f>'2022 Data'!B340</f>
        <v>14.3</v>
      </c>
      <c r="Y7" s="15">
        <f>'2022 Data'!C340</f>
        <v>14.3</v>
      </c>
    </row>
    <row r="8" spans="1:25">
      <c r="A8" s="7">
        <v>5</v>
      </c>
      <c r="B8" s="14">
        <f>'2022 Data'!B7</f>
        <v>14.6</v>
      </c>
      <c r="C8" s="15">
        <f>'2022 Data'!C7</f>
        <v>14.4</v>
      </c>
      <c r="D8" s="14">
        <f>'2022 Data'!B38</f>
        <v>13.2</v>
      </c>
      <c r="E8" s="15">
        <f>'2022 Data'!C38</f>
        <v>11.3</v>
      </c>
      <c r="F8" s="14">
        <f>'2022 Data'!B66</f>
        <v>15.8</v>
      </c>
      <c r="G8" s="15">
        <f>'2022 Data'!C66</f>
        <v>12.6</v>
      </c>
      <c r="H8" s="14">
        <f>'2022 Data'!B97</f>
        <v>12.3</v>
      </c>
      <c r="I8" s="15">
        <f>'2022 Data'!C97</f>
        <v>7.8</v>
      </c>
      <c r="J8" s="14">
        <f>'2022 Data'!B127</f>
        <v>5.3</v>
      </c>
      <c r="K8" s="15">
        <f>'2022 Data'!C127</f>
        <v>0</v>
      </c>
      <c r="L8" s="14">
        <f>'2022 Data'!B158</f>
        <v>0.8</v>
      </c>
      <c r="M8" s="15">
        <f>'2022 Data'!C158</f>
        <v>0</v>
      </c>
      <c r="N8" s="14">
        <f>'2022 Data'!B188</f>
        <v>0.3</v>
      </c>
      <c r="O8" s="15">
        <f>'2022 Data'!C188</f>
        <v>0</v>
      </c>
      <c r="P8" s="12">
        <f>'2022 Data'!B219</f>
        <v>0</v>
      </c>
      <c r="Q8" s="12">
        <f>'2022 Data'!C219</f>
        <v>0</v>
      </c>
      <c r="R8" s="14">
        <f>'2022 Data'!B250</f>
        <v>0</v>
      </c>
      <c r="S8" s="15">
        <f>'2022 Data'!C250</f>
        <v>0</v>
      </c>
      <c r="T8" s="12">
        <f>'2022 Data'!B280</f>
        <v>2</v>
      </c>
      <c r="U8" s="12">
        <f>'2022 Data'!C280</f>
        <v>1.9</v>
      </c>
      <c r="V8" s="14">
        <f>'2022 Data'!B311</f>
        <v>7.5</v>
      </c>
      <c r="W8" s="15">
        <f>'2022 Data'!C311</f>
        <v>3.4</v>
      </c>
      <c r="X8" s="12">
        <f>'2022 Data'!B341</f>
        <v>13.5</v>
      </c>
      <c r="Y8" s="15">
        <f>'2022 Data'!C341</f>
        <v>13.5</v>
      </c>
    </row>
    <row r="9" spans="1:25">
      <c r="A9" s="7">
        <v>6</v>
      </c>
      <c r="B9" s="14">
        <f>'2022 Data'!B8</f>
        <v>17.100000000000001</v>
      </c>
      <c r="C9" s="15">
        <f>'2022 Data'!C8</f>
        <v>13.3</v>
      </c>
      <c r="D9" s="14">
        <f>'2022 Data'!B39</f>
        <v>12.7</v>
      </c>
      <c r="E9" s="15">
        <f>'2022 Data'!C39</f>
        <v>12.6</v>
      </c>
      <c r="F9" s="14">
        <f>'2022 Data'!B67</f>
        <v>14.6</v>
      </c>
      <c r="G9" s="15">
        <f>'2022 Data'!C67</f>
        <v>9.1</v>
      </c>
      <c r="H9" s="14">
        <f>'2022 Data'!B98</f>
        <v>11.8</v>
      </c>
      <c r="I9" s="15">
        <f>'2022 Data'!C98</f>
        <v>11.8</v>
      </c>
      <c r="J9" s="14">
        <f>'2022 Data'!B128</f>
        <v>4.3</v>
      </c>
      <c r="K9" s="15">
        <f>'2022 Data'!C128</f>
        <v>0.8</v>
      </c>
      <c r="L9" s="14">
        <f>'2022 Data'!B159</f>
        <v>1.6</v>
      </c>
      <c r="M9" s="15">
        <f>'2022 Data'!C159</f>
        <v>0.9</v>
      </c>
      <c r="N9" s="14">
        <f>'2022 Data'!B189</f>
        <v>1</v>
      </c>
      <c r="O9" s="15">
        <f>'2022 Data'!C189</f>
        <v>0</v>
      </c>
      <c r="P9" s="12">
        <f>'2022 Data'!B220</f>
        <v>0.6</v>
      </c>
      <c r="Q9" s="12">
        <f>'2022 Data'!C220</f>
        <v>0</v>
      </c>
      <c r="R9" s="14">
        <f>'2022 Data'!B251</f>
        <v>0.4</v>
      </c>
      <c r="S9" s="15">
        <f>'2022 Data'!C251</f>
        <v>0</v>
      </c>
      <c r="T9" s="12">
        <f>'2022 Data'!B281</f>
        <v>2.4</v>
      </c>
      <c r="U9" s="12">
        <f>'2022 Data'!C281</f>
        <v>0</v>
      </c>
      <c r="V9" s="14">
        <f>'2022 Data'!B312</f>
        <v>7</v>
      </c>
      <c r="W9" s="15">
        <f>'2022 Data'!C312</f>
        <v>7</v>
      </c>
      <c r="X9" s="12">
        <f>'2022 Data'!B342</f>
        <v>14.7</v>
      </c>
      <c r="Y9" s="15">
        <f>'2022 Data'!C342</f>
        <v>14.7</v>
      </c>
    </row>
    <row r="10" spans="1:25">
      <c r="A10" s="7">
        <v>7</v>
      </c>
      <c r="B10" s="14">
        <f>'2022 Data'!B9</f>
        <v>14.8</v>
      </c>
      <c r="C10" s="15">
        <f>'2022 Data'!C9</f>
        <v>14.8</v>
      </c>
      <c r="D10" s="14">
        <f>'2022 Data'!B40</f>
        <v>13.4</v>
      </c>
      <c r="E10" s="15">
        <f>'2022 Data'!C40</f>
        <v>9.8000000000000007</v>
      </c>
      <c r="F10" s="14">
        <f>'2022 Data'!B68</f>
        <v>13.2</v>
      </c>
      <c r="G10" s="15">
        <f>'2022 Data'!C68</f>
        <v>6.4</v>
      </c>
      <c r="H10" s="14">
        <f>'2022 Data'!B99</f>
        <v>10.4</v>
      </c>
      <c r="I10" s="15">
        <f>'2022 Data'!C99</f>
        <v>9.8000000000000007</v>
      </c>
      <c r="J10" s="14">
        <f>'2022 Data'!B129</f>
        <v>3.4</v>
      </c>
      <c r="K10" s="15">
        <f>'2022 Data'!C129</f>
        <v>0</v>
      </c>
      <c r="L10" s="14">
        <f>'2022 Data'!B160</f>
        <v>1.6</v>
      </c>
      <c r="M10" s="15">
        <f>'2022 Data'!C160</f>
        <v>0.6</v>
      </c>
      <c r="N10" s="14">
        <f>'2022 Data'!B190</f>
        <v>0</v>
      </c>
      <c r="O10" s="15">
        <f>'2022 Data'!C190</f>
        <v>0</v>
      </c>
      <c r="P10" s="12">
        <f>'2022 Data'!B221</f>
        <v>1.6</v>
      </c>
      <c r="Q10" s="12">
        <f>'2022 Data'!C221</f>
        <v>1.5</v>
      </c>
      <c r="R10" s="14">
        <f>'2022 Data'!B252</f>
        <v>0</v>
      </c>
      <c r="S10" s="15">
        <f>'2022 Data'!C252</f>
        <v>0</v>
      </c>
      <c r="T10" s="12">
        <f>'2022 Data'!B282</f>
        <v>3.4</v>
      </c>
      <c r="U10" s="12">
        <f>'2022 Data'!C282</f>
        <v>0</v>
      </c>
      <c r="V10" s="14">
        <f>'2022 Data'!B313</f>
        <v>5.8</v>
      </c>
      <c r="W10" s="15">
        <f>'2022 Data'!C313</f>
        <v>5.6</v>
      </c>
      <c r="X10" s="12">
        <f>'2022 Data'!B343</f>
        <v>16.8</v>
      </c>
      <c r="Y10" s="15">
        <f>'2022 Data'!C343</f>
        <v>16.8</v>
      </c>
    </row>
    <row r="11" spans="1:25">
      <c r="A11" s="7">
        <v>8</v>
      </c>
      <c r="B11" s="14">
        <f>'2022 Data'!B10</f>
        <v>14.3</v>
      </c>
      <c r="C11" s="15">
        <f>'2022 Data'!C10</f>
        <v>14</v>
      </c>
      <c r="D11" s="14">
        <f>'2022 Data'!B41</f>
        <v>10.8</v>
      </c>
      <c r="E11" s="15">
        <f>'2022 Data'!C41</f>
        <v>9</v>
      </c>
      <c r="F11" s="14">
        <f>'2022 Data'!B69</f>
        <v>15.5</v>
      </c>
      <c r="G11" s="15">
        <f>'2022 Data'!C69</f>
        <v>10.9</v>
      </c>
      <c r="H11" s="14">
        <f>'2022 Data'!B100</f>
        <v>12.4</v>
      </c>
      <c r="I11" s="15">
        <f>'2022 Data'!C100</f>
        <v>7.1</v>
      </c>
      <c r="J11" s="14">
        <f>'2022 Data'!B130</f>
        <v>4.8</v>
      </c>
      <c r="K11" s="15">
        <f>'2022 Data'!C130</f>
        <v>0</v>
      </c>
      <c r="L11" s="14">
        <f>'2022 Data'!B161</f>
        <v>2</v>
      </c>
      <c r="M11" s="15">
        <f>'2022 Data'!C161</f>
        <v>0</v>
      </c>
      <c r="N11" s="14">
        <f>'2022 Data'!B191</f>
        <v>0.5</v>
      </c>
      <c r="O11" s="15">
        <f>'2022 Data'!C191</f>
        <v>0</v>
      </c>
      <c r="P11" s="12">
        <f>'2022 Data'!B222</f>
        <v>0</v>
      </c>
      <c r="Q11" s="12">
        <f>'2022 Data'!C222</f>
        <v>0</v>
      </c>
      <c r="R11" s="14">
        <f>'2022 Data'!B253</f>
        <v>0.2</v>
      </c>
      <c r="S11" s="15">
        <f>'2022 Data'!C253</f>
        <v>0</v>
      </c>
      <c r="T11" s="12">
        <f>'2022 Data'!B283</f>
        <v>4.0999999999999996</v>
      </c>
      <c r="U11" s="12">
        <f>'2022 Data'!C283</f>
        <v>0.3</v>
      </c>
      <c r="V11" s="14">
        <f>'2022 Data'!B314</f>
        <v>4.4000000000000004</v>
      </c>
      <c r="W11" s="15">
        <f>'2022 Data'!C314</f>
        <v>3</v>
      </c>
      <c r="X11" s="12">
        <f>'2022 Data'!B344</f>
        <v>20</v>
      </c>
      <c r="Y11" s="15">
        <f>'2022 Data'!C344</f>
        <v>16.3</v>
      </c>
    </row>
    <row r="12" spans="1:25">
      <c r="A12" s="7">
        <v>9</v>
      </c>
      <c r="B12" s="14">
        <f>'2022 Data'!B11</f>
        <v>14.6</v>
      </c>
      <c r="C12" s="15">
        <f>'2022 Data'!C11</f>
        <v>14.6</v>
      </c>
      <c r="D12" s="14">
        <f>'2022 Data'!B42</f>
        <v>10.8</v>
      </c>
      <c r="E12" s="15">
        <f>'2022 Data'!C42</f>
        <v>10.6</v>
      </c>
      <c r="F12" s="14">
        <f>'2022 Data'!B70</f>
        <v>16.100000000000001</v>
      </c>
      <c r="G12" s="15">
        <f>'2022 Data'!C70</f>
        <v>14</v>
      </c>
      <c r="H12" s="14">
        <f>'2022 Data'!B101</f>
        <v>11.3</v>
      </c>
      <c r="I12" s="15">
        <f>'2022 Data'!C101</f>
        <v>6.9</v>
      </c>
      <c r="J12" s="14">
        <f>'2022 Data'!B131</f>
        <v>4.5999999999999996</v>
      </c>
      <c r="K12" s="15">
        <f>'2022 Data'!C131</f>
        <v>0</v>
      </c>
      <c r="L12" s="14">
        <f>'2022 Data'!B162</f>
        <v>0</v>
      </c>
      <c r="M12" s="15">
        <f>'2022 Data'!C162</f>
        <v>0</v>
      </c>
      <c r="N12" s="14">
        <f>'2022 Data'!B192</f>
        <v>0.6</v>
      </c>
      <c r="O12" s="15">
        <f>'2022 Data'!C192</f>
        <v>0</v>
      </c>
      <c r="P12" s="12">
        <f>'2022 Data'!B223</f>
        <v>0</v>
      </c>
      <c r="Q12" s="12">
        <f>'2022 Data'!C223</f>
        <v>0</v>
      </c>
      <c r="R12" s="14">
        <f>'2022 Data'!B254</f>
        <v>1.4</v>
      </c>
      <c r="S12" s="15">
        <f>'2022 Data'!C254</f>
        <v>0</v>
      </c>
      <c r="T12" s="12">
        <f>'2022 Data'!B284</f>
        <v>5.8</v>
      </c>
      <c r="U12" s="12">
        <f>'2022 Data'!C284</f>
        <v>1.7</v>
      </c>
      <c r="V12" s="14">
        <f>'2022 Data'!B315</f>
        <v>4.5999999999999996</v>
      </c>
      <c r="W12" s="15">
        <f>'2022 Data'!C315</f>
        <v>3.5</v>
      </c>
      <c r="X12" s="12">
        <f>'2022 Data'!B345</f>
        <v>16.2</v>
      </c>
      <c r="Y12" s="15">
        <f>'2022 Data'!C345</f>
        <v>15.8</v>
      </c>
    </row>
    <row r="13" spans="1:25">
      <c r="A13" s="7">
        <v>10</v>
      </c>
      <c r="B13" s="14">
        <f>'2022 Data'!B12</f>
        <v>14.4</v>
      </c>
      <c r="C13" s="15">
        <f>'2022 Data'!C12</f>
        <v>11.5</v>
      </c>
      <c r="D13" s="14">
        <f>'2022 Data'!B43</f>
        <v>13</v>
      </c>
      <c r="E13" s="15">
        <f>'2022 Data'!C43</f>
        <v>12.2</v>
      </c>
      <c r="F13" s="14">
        <f>'2022 Data'!B71</f>
        <v>13.3</v>
      </c>
      <c r="G13" s="15">
        <f>'2022 Data'!C71</f>
        <v>10.6</v>
      </c>
      <c r="H13" s="14">
        <f>'2022 Data'!B102</f>
        <v>10.9</v>
      </c>
      <c r="I13" s="15">
        <f>'2022 Data'!C102</f>
        <v>7.4</v>
      </c>
      <c r="J13" s="14">
        <f>'2022 Data'!B132</f>
        <v>2.5</v>
      </c>
      <c r="K13" s="15">
        <f>'2022 Data'!C132</f>
        <v>1.5</v>
      </c>
      <c r="L13" s="14">
        <f>'2022 Data'!B163</f>
        <v>0</v>
      </c>
      <c r="M13" s="15">
        <f>'2022 Data'!C163</f>
        <v>0</v>
      </c>
      <c r="N13" s="14">
        <f>'2022 Data'!B193</f>
        <v>0.1</v>
      </c>
      <c r="O13" s="15">
        <f>'2022 Data'!C193</f>
        <v>0</v>
      </c>
      <c r="P13" s="12">
        <f>'2022 Data'!B224</f>
        <v>0</v>
      </c>
      <c r="Q13" s="12">
        <f>'2022 Data'!C224</f>
        <v>0</v>
      </c>
      <c r="R13" s="14">
        <f>'2022 Data'!B255</f>
        <v>0.4</v>
      </c>
      <c r="S13" s="15">
        <f>'2022 Data'!C255</f>
        <v>0</v>
      </c>
      <c r="T13" s="12">
        <f>'2022 Data'!B285</f>
        <v>4.5999999999999996</v>
      </c>
      <c r="U13" s="12">
        <f>'2022 Data'!C285</f>
        <v>0</v>
      </c>
      <c r="V13" s="14">
        <f>'2022 Data'!B316</f>
        <v>5.8</v>
      </c>
      <c r="W13" s="15">
        <f>'2022 Data'!C316</f>
        <v>4.5999999999999996</v>
      </c>
      <c r="X13" s="12">
        <f>'2022 Data'!B346</f>
        <v>15.8</v>
      </c>
      <c r="Y13" s="15">
        <f>'2022 Data'!C346</f>
        <v>15.2</v>
      </c>
    </row>
    <row r="14" spans="1:25">
      <c r="A14" s="7">
        <v>11</v>
      </c>
      <c r="B14" s="14">
        <f>'2022 Data'!B13</f>
        <v>15.4</v>
      </c>
      <c r="C14" s="15">
        <f>'2022 Data'!C13</f>
        <v>15.4</v>
      </c>
      <c r="D14" s="14">
        <f>'2022 Data'!B44</f>
        <v>15.1</v>
      </c>
      <c r="E14" s="15">
        <f>'2022 Data'!C44</f>
        <v>12.3</v>
      </c>
      <c r="F14" s="14">
        <f>'2022 Data'!B72</f>
        <v>13.5</v>
      </c>
      <c r="G14" s="15">
        <f>'2022 Data'!C72</f>
        <v>6.2</v>
      </c>
      <c r="H14" s="14">
        <f>'2022 Data'!B103</f>
        <v>11</v>
      </c>
      <c r="I14" s="15">
        <f>'2022 Data'!C103</f>
        <v>7</v>
      </c>
      <c r="J14" s="14">
        <f>'2022 Data'!B133</f>
        <v>4.4000000000000004</v>
      </c>
      <c r="K14" s="15">
        <f>'2022 Data'!C133</f>
        <v>3.2</v>
      </c>
      <c r="L14" s="14">
        <f>'2022 Data'!B164</f>
        <v>0</v>
      </c>
      <c r="M14" s="15">
        <f>'2022 Data'!C164</f>
        <v>0</v>
      </c>
      <c r="N14" s="14">
        <f>'2022 Data'!B194</f>
        <v>0</v>
      </c>
      <c r="O14" s="15">
        <f>'2022 Data'!C194</f>
        <v>0</v>
      </c>
      <c r="P14" s="12">
        <f>'2022 Data'!B225</f>
        <v>0</v>
      </c>
      <c r="Q14" s="12">
        <f>'2022 Data'!C225</f>
        <v>0</v>
      </c>
      <c r="R14" s="14">
        <f>'2022 Data'!B256</f>
        <v>1.2</v>
      </c>
      <c r="S14" s="15">
        <f>'2022 Data'!C256</f>
        <v>0.1</v>
      </c>
      <c r="T14" s="12">
        <f>'2022 Data'!B286</f>
        <v>6.2</v>
      </c>
      <c r="U14" s="12">
        <f>'2022 Data'!C286</f>
        <v>2.2999999999999998</v>
      </c>
      <c r="V14" s="14">
        <f>'2022 Data'!B317</f>
        <v>3.8</v>
      </c>
      <c r="W14" s="15">
        <f>'2022 Data'!C317</f>
        <v>3.8</v>
      </c>
      <c r="X14" s="12">
        <f>'2022 Data'!B347</f>
        <v>20</v>
      </c>
      <c r="Y14" s="15">
        <f>'2022 Data'!C347</f>
        <v>20</v>
      </c>
    </row>
    <row r="15" spans="1:25">
      <c r="A15" s="7">
        <v>12</v>
      </c>
      <c r="B15" s="14">
        <f>'2022 Data'!B14</f>
        <v>13</v>
      </c>
      <c r="C15" s="15">
        <f>'2022 Data'!C14</f>
        <v>13</v>
      </c>
      <c r="D15" s="14">
        <f>'2022 Data'!B45</f>
        <v>15</v>
      </c>
      <c r="E15" s="15">
        <f>'2022 Data'!C45</f>
        <v>11</v>
      </c>
      <c r="F15" s="14">
        <f>'2022 Data'!B73</f>
        <v>12.3</v>
      </c>
      <c r="G15" s="15">
        <f>'2022 Data'!C73</f>
        <v>4.9000000000000004</v>
      </c>
      <c r="H15" s="14">
        <f>'2022 Data'!B104</f>
        <v>11.1</v>
      </c>
      <c r="I15" s="15">
        <f>'2022 Data'!C104</f>
        <v>2.2000000000000002</v>
      </c>
      <c r="J15" s="14">
        <f>'2022 Data'!B134</f>
        <v>4.3</v>
      </c>
      <c r="K15" s="15">
        <f>'2022 Data'!C134</f>
        <v>0</v>
      </c>
      <c r="L15" s="14">
        <f>'2022 Data'!B165</f>
        <v>1.2</v>
      </c>
      <c r="M15" s="15">
        <f>'2022 Data'!C165</f>
        <v>0</v>
      </c>
      <c r="N15" s="14">
        <f>'2022 Data'!B195</f>
        <v>0</v>
      </c>
      <c r="O15" s="15">
        <f>'2022 Data'!C195</f>
        <v>0</v>
      </c>
      <c r="P15" s="12">
        <f>'2022 Data'!B226</f>
        <v>0</v>
      </c>
      <c r="Q15" s="12">
        <f>'2022 Data'!C226</f>
        <v>0</v>
      </c>
      <c r="R15" s="14">
        <f>'2022 Data'!B257</f>
        <v>1.8</v>
      </c>
      <c r="S15" s="15">
        <f>'2022 Data'!C257</f>
        <v>0</v>
      </c>
      <c r="T15" s="12">
        <f>'2022 Data'!B287</f>
        <v>6.2</v>
      </c>
      <c r="U15" s="12">
        <f>'2022 Data'!C287</f>
        <v>3.5</v>
      </c>
      <c r="V15" s="14">
        <f>'2022 Data'!B318</f>
        <v>3.2</v>
      </c>
      <c r="W15" s="15">
        <f>'2022 Data'!C318</f>
        <v>3.2</v>
      </c>
      <c r="X15" s="12">
        <f>'2022 Data'!B348</f>
        <v>21.1</v>
      </c>
      <c r="Y15" s="15">
        <f>'2022 Data'!C348</f>
        <v>21.1</v>
      </c>
    </row>
    <row r="16" spans="1:25">
      <c r="A16" s="7">
        <v>13</v>
      </c>
      <c r="B16" s="14">
        <f>'2022 Data'!B15</f>
        <v>9.4</v>
      </c>
      <c r="C16" s="15">
        <f>'2022 Data'!C15</f>
        <v>8.6</v>
      </c>
      <c r="D16" s="14">
        <f>'2022 Data'!B46</f>
        <v>13.6</v>
      </c>
      <c r="E16" s="15">
        <f>'2022 Data'!C46</f>
        <v>13.4</v>
      </c>
      <c r="F16" s="14">
        <f>'2022 Data'!B74</f>
        <v>11.1</v>
      </c>
      <c r="G16" s="15">
        <f>'2022 Data'!C74</f>
        <v>3.1</v>
      </c>
      <c r="H16" s="14">
        <f>'2022 Data'!B105</f>
        <v>7.9</v>
      </c>
      <c r="I16" s="15">
        <f>'2022 Data'!C105</f>
        <v>6.5</v>
      </c>
      <c r="J16" s="14">
        <f>'2022 Data'!B135</f>
        <v>5.3</v>
      </c>
      <c r="K16" s="15">
        <f>'2022 Data'!C135</f>
        <v>4.0999999999999996</v>
      </c>
      <c r="L16" s="14">
        <f>'2022 Data'!B166</f>
        <v>2.5</v>
      </c>
      <c r="M16" s="15">
        <f>'2022 Data'!C166</f>
        <v>0</v>
      </c>
      <c r="N16" s="14">
        <f>'2022 Data'!B196</f>
        <v>0</v>
      </c>
      <c r="O16" s="15">
        <f>'2022 Data'!C196</f>
        <v>0</v>
      </c>
      <c r="P16" s="12">
        <f>'2022 Data'!B227</f>
        <v>0</v>
      </c>
      <c r="Q16" s="12">
        <f>'2022 Data'!C227</f>
        <v>0</v>
      </c>
      <c r="R16" s="14">
        <f>'2022 Data'!B258</f>
        <v>0.4</v>
      </c>
      <c r="S16" s="15">
        <f>'2022 Data'!C258</f>
        <v>0</v>
      </c>
      <c r="T16" s="12">
        <f>'2022 Data'!B288</f>
        <v>5</v>
      </c>
      <c r="U16" s="12">
        <f>'2022 Data'!C288</f>
        <v>4.3</v>
      </c>
      <c r="V16" s="14">
        <f>'2022 Data'!B319</f>
        <v>5.7</v>
      </c>
      <c r="W16" s="15">
        <f>'2022 Data'!C319</f>
        <v>5.7</v>
      </c>
      <c r="X16" s="12">
        <f>'2022 Data'!B349</f>
        <v>18.399999999999999</v>
      </c>
      <c r="Y16" s="15">
        <f>'2022 Data'!C349</f>
        <v>17.2</v>
      </c>
    </row>
    <row r="17" spans="1:25">
      <c r="A17" s="7">
        <v>14</v>
      </c>
      <c r="B17" s="14">
        <f>'2022 Data'!B16</f>
        <v>10.8</v>
      </c>
      <c r="C17" s="15">
        <f>'2022 Data'!C16</f>
        <v>6.9</v>
      </c>
      <c r="D17" s="14">
        <f>'2022 Data'!B47</f>
        <v>11.2</v>
      </c>
      <c r="E17" s="15">
        <f>'2022 Data'!C47</f>
        <v>11</v>
      </c>
      <c r="F17" s="14">
        <f>'2022 Data'!B75</f>
        <v>11</v>
      </c>
      <c r="G17" s="15">
        <f>'2022 Data'!C75</f>
        <v>3.6</v>
      </c>
      <c r="H17" s="14">
        <f>'2022 Data'!B106</f>
        <v>6.7</v>
      </c>
      <c r="I17" s="15">
        <f>'2022 Data'!C106</f>
        <v>6.6</v>
      </c>
      <c r="J17" s="14">
        <f>'2022 Data'!B136</f>
        <v>3.9</v>
      </c>
      <c r="K17" s="15">
        <f>'2022 Data'!C136</f>
        <v>0</v>
      </c>
      <c r="L17" s="14">
        <f>'2022 Data'!B167</f>
        <v>2.1</v>
      </c>
      <c r="M17" s="15">
        <f>'2022 Data'!C167</f>
        <v>1.4</v>
      </c>
      <c r="N17" s="14">
        <f>'2022 Data'!B197</f>
        <v>0.8</v>
      </c>
      <c r="O17" s="15">
        <f>'2022 Data'!C197</f>
        <v>0</v>
      </c>
      <c r="P17" s="12">
        <f>'2022 Data'!B228</f>
        <v>0</v>
      </c>
      <c r="Q17" s="12">
        <f>'2022 Data'!C228</f>
        <v>0</v>
      </c>
      <c r="R17" s="14">
        <f>'2022 Data'!B259</f>
        <v>1.5</v>
      </c>
      <c r="S17" s="15">
        <f>'2022 Data'!C259</f>
        <v>0</v>
      </c>
      <c r="T17" s="12">
        <f>'2022 Data'!B289</f>
        <v>4.0999999999999996</v>
      </c>
      <c r="U17" s="12">
        <f>'2022 Data'!C289</f>
        <v>2.5</v>
      </c>
      <c r="V17" s="14">
        <f>'2022 Data'!B320</f>
        <v>6.9</v>
      </c>
      <c r="W17" s="15">
        <f>'2022 Data'!C320</f>
        <v>6.9</v>
      </c>
      <c r="X17" s="12">
        <f>'2022 Data'!B350</f>
        <v>16.399999999999999</v>
      </c>
      <c r="Y17" s="15">
        <f>'2022 Data'!C350</f>
        <v>16.399999999999999</v>
      </c>
    </row>
    <row r="18" spans="1:25">
      <c r="A18" s="7">
        <v>15</v>
      </c>
      <c r="B18" s="14">
        <f>'2022 Data'!B17</f>
        <v>15.6</v>
      </c>
      <c r="C18" s="15">
        <f>'2022 Data'!C17</f>
        <v>12.9</v>
      </c>
      <c r="D18" s="14">
        <f>'2022 Data'!B48</f>
        <v>11.2</v>
      </c>
      <c r="E18" s="15">
        <f>'2022 Data'!C48</f>
        <v>9.6999999999999993</v>
      </c>
      <c r="F18" s="14">
        <f>'2022 Data'!B76</f>
        <v>12</v>
      </c>
      <c r="G18" s="15">
        <f>'2022 Data'!C76</f>
        <v>11.6</v>
      </c>
      <c r="H18" s="14">
        <f>'2022 Data'!B107</f>
        <v>9.9</v>
      </c>
      <c r="I18" s="15">
        <f>'2022 Data'!C107</f>
        <v>9.1999999999999993</v>
      </c>
      <c r="J18" s="14">
        <f>'2022 Data'!B137</f>
        <v>4</v>
      </c>
      <c r="K18" s="15">
        <f>'2022 Data'!C137</f>
        <v>0</v>
      </c>
      <c r="L18" s="14">
        <f>'2022 Data'!B168</f>
        <v>1.2</v>
      </c>
      <c r="M18" s="15">
        <f>'2022 Data'!C168</f>
        <v>0</v>
      </c>
      <c r="N18" s="14">
        <f>'2022 Data'!B198</f>
        <v>0.8</v>
      </c>
      <c r="O18" s="15">
        <f>'2022 Data'!C198</f>
        <v>0</v>
      </c>
      <c r="P18" s="12">
        <f>'2022 Data'!B229</f>
        <v>0</v>
      </c>
      <c r="Q18" s="12">
        <f>'2022 Data'!C229</f>
        <v>0</v>
      </c>
      <c r="R18" s="14">
        <f>'2022 Data'!B260</f>
        <v>3.3</v>
      </c>
      <c r="S18" s="15">
        <f>'2022 Data'!C260</f>
        <v>0.3</v>
      </c>
      <c r="T18" s="12">
        <f>'2022 Data'!B290</f>
        <v>3.4</v>
      </c>
      <c r="U18" s="12">
        <f>'2022 Data'!C290</f>
        <v>3</v>
      </c>
      <c r="V18" s="14">
        <f>'2022 Data'!B321</f>
        <v>7.4</v>
      </c>
      <c r="W18" s="15">
        <f>'2022 Data'!C321</f>
        <v>7.4</v>
      </c>
      <c r="X18" s="12">
        <f>'2022 Data'!B351</f>
        <v>18.8</v>
      </c>
      <c r="Y18" s="15">
        <f>'2022 Data'!C351</f>
        <v>15.1</v>
      </c>
    </row>
    <row r="19" spans="1:25">
      <c r="A19" s="7">
        <v>16</v>
      </c>
      <c r="B19" s="14">
        <f>'2022 Data'!B18</f>
        <v>12.8</v>
      </c>
      <c r="C19" s="15">
        <f>'2022 Data'!C18</f>
        <v>12.8</v>
      </c>
      <c r="D19" s="14">
        <f>'2022 Data'!B49</f>
        <v>11.1</v>
      </c>
      <c r="E19" s="15">
        <f>'2022 Data'!C49</f>
        <v>11.1</v>
      </c>
      <c r="F19" s="14">
        <f>'2022 Data'!B77</f>
        <v>13.6</v>
      </c>
      <c r="G19" s="15">
        <f>'2022 Data'!C77</f>
        <v>11</v>
      </c>
      <c r="H19" s="14">
        <f>'2022 Data'!B108</f>
        <v>9.4</v>
      </c>
      <c r="I19" s="15">
        <f>'2022 Data'!C108</f>
        <v>0</v>
      </c>
      <c r="J19" s="14">
        <f>'2022 Data'!B138</f>
        <v>3.6</v>
      </c>
      <c r="K19" s="15">
        <f>'2022 Data'!C138</f>
        <v>0</v>
      </c>
      <c r="L19" s="14">
        <f>'2022 Data'!B169</f>
        <v>0.4</v>
      </c>
      <c r="M19" s="15">
        <f>'2022 Data'!C169</f>
        <v>0</v>
      </c>
      <c r="N19" s="14">
        <f>'2022 Data'!B199</f>
        <v>0.7</v>
      </c>
      <c r="O19" s="15">
        <f>'2022 Data'!C199</f>
        <v>0</v>
      </c>
      <c r="P19" s="12">
        <f>'2022 Data'!B230</f>
        <v>0</v>
      </c>
      <c r="Q19" s="12">
        <f>'2022 Data'!C230</f>
        <v>0</v>
      </c>
      <c r="R19" s="14">
        <f>'2022 Data'!B261</f>
        <v>4.5999999999999996</v>
      </c>
      <c r="S19" s="15">
        <f>'2022 Data'!C261</f>
        <v>2.9</v>
      </c>
      <c r="T19" s="12">
        <f>'2022 Data'!B291</f>
        <v>3.3</v>
      </c>
      <c r="U19" s="12">
        <f>'2022 Data'!C291</f>
        <v>0</v>
      </c>
      <c r="V19" s="14">
        <f>'2022 Data'!B322</f>
        <v>8.6</v>
      </c>
      <c r="W19" s="15">
        <f>'2022 Data'!C322</f>
        <v>8.6</v>
      </c>
      <c r="X19" s="12">
        <f>'2022 Data'!B352</f>
        <v>21.8</v>
      </c>
      <c r="Y19" s="15">
        <f>'2022 Data'!C352</f>
        <v>18.2</v>
      </c>
    </row>
    <row r="20" spans="1:25">
      <c r="A20" s="7">
        <v>17</v>
      </c>
      <c r="B20" s="14">
        <f>'2022 Data'!B19</f>
        <v>13</v>
      </c>
      <c r="C20" s="15">
        <f>'2022 Data'!C19</f>
        <v>9</v>
      </c>
      <c r="D20" s="14">
        <f>'2022 Data'!B50</f>
        <v>11.6</v>
      </c>
      <c r="E20" s="15">
        <f>'2022 Data'!C50</f>
        <v>11.2</v>
      </c>
      <c r="F20" s="14">
        <f>'2022 Data'!B78</f>
        <v>12.5</v>
      </c>
      <c r="G20" s="15">
        <f>'2022 Data'!C78</f>
        <v>12.5</v>
      </c>
      <c r="H20" s="14">
        <f>'2022 Data'!B109</f>
        <v>8.1999999999999993</v>
      </c>
      <c r="I20" s="15">
        <f>'2022 Data'!C109</f>
        <v>0</v>
      </c>
      <c r="J20" s="14">
        <f>'2022 Data'!B139</f>
        <v>3.1</v>
      </c>
      <c r="K20" s="15">
        <f>'2022 Data'!C139</f>
        <v>0</v>
      </c>
      <c r="L20" s="14">
        <f>'2022 Data'!B170</f>
        <v>0</v>
      </c>
      <c r="M20" s="15">
        <f>'2022 Data'!C170</f>
        <v>0</v>
      </c>
      <c r="N20" s="14">
        <f>'2022 Data'!B200</f>
        <v>0</v>
      </c>
      <c r="O20" s="15">
        <f>'2022 Data'!C200</f>
        <v>0</v>
      </c>
      <c r="P20" s="12">
        <f>'2022 Data'!B231</f>
        <v>0</v>
      </c>
      <c r="Q20" s="12">
        <f>'2022 Data'!C231</f>
        <v>0</v>
      </c>
      <c r="R20" s="14">
        <f>'2022 Data'!B262</f>
        <v>3.3</v>
      </c>
      <c r="S20" s="15">
        <f>'2022 Data'!C262</f>
        <v>0</v>
      </c>
      <c r="T20" s="12">
        <f>'2022 Data'!B292</f>
        <v>4.5</v>
      </c>
      <c r="U20" s="12">
        <f>'2022 Data'!C292</f>
        <v>3.5</v>
      </c>
      <c r="V20" s="14">
        <f>'2022 Data'!B323</f>
        <v>11</v>
      </c>
      <c r="W20" s="15">
        <f>'2022 Data'!C323</f>
        <v>10.8</v>
      </c>
      <c r="X20" s="12">
        <f>'2022 Data'!B353</f>
        <v>20.2</v>
      </c>
      <c r="Y20" s="15">
        <f>'2022 Data'!C353</f>
        <v>19.8</v>
      </c>
    </row>
    <row r="21" spans="1:25">
      <c r="A21" s="7">
        <v>18</v>
      </c>
      <c r="B21" s="14">
        <f>'2022 Data'!B20</f>
        <v>14.5</v>
      </c>
      <c r="C21" s="15">
        <f>'2022 Data'!C20</f>
        <v>14.5</v>
      </c>
      <c r="D21" s="14">
        <f>'2022 Data'!B51</f>
        <v>12.7</v>
      </c>
      <c r="E21" s="15">
        <f>'2022 Data'!C51</f>
        <v>12.7</v>
      </c>
      <c r="F21" s="14">
        <f>'2022 Data'!B79</f>
        <v>11</v>
      </c>
      <c r="G21" s="15">
        <f>'2022 Data'!C79</f>
        <v>4.9000000000000004</v>
      </c>
      <c r="H21" s="14">
        <f>'2022 Data'!B110</f>
        <v>8.8000000000000007</v>
      </c>
      <c r="I21" s="15">
        <f>'2022 Data'!C110</f>
        <v>0.3</v>
      </c>
      <c r="J21" s="14">
        <f>'2022 Data'!B140</f>
        <v>4.0999999999999996</v>
      </c>
      <c r="K21" s="15">
        <f>'2022 Data'!C140</f>
        <v>0</v>
      </c>
      <c r="L21" s="14">
        <f>'2022 Data'!B171</f>
        <v>0</v>
      </c>
      <c r="M21" s="15">
        <f>'2022 Data'!C171</f>
        <v>0</v>
      </c>
      <c r="N21" s="14">
        <f>'2022 Data'!B201</f>
        <v>0</v>
      </c>
      <c r="O21" s="15">
        <f>'2022 Data'!C201</f>
        <v>0</v>
      </c>
      <c r="P21" s="12">
        <f>'2022 Data'!B232</f>
        <v>0</v>
      </c>
      <c r="Q21" s="12">
        <f>'2022 Data'!C232</f>
        <v>0</v>
      </c>
      <c r="R21" s="14">
        <f>'2022 Data'!B263</f>
        <v>5.3</v>
      </c>
      <c r="S21" s="15">
        <f>'2022 Data'!C263</f>
        <v>3.7</v>
      </c>
      <c r="T21" s="12">
        <f>'2022 Data'!B293</f>
        <v>4</v>
      </c>
      <c r="U21" s="12">
        <f>'2022 Data'!C293</f>
        <v>1.7</v>
      </c>
      <c r="V21" s="14">
        <f>'2022 Data'!B324</f>
        <v>12.8</v>
      </c>
      <c r="W21" s="15">
        <f>'2022 Data'!C324</f>
        <v>9.9</v>
      </c>
      <c r="X21" s="12">
        <f>'2022 Data'!B354</f>
        <v>17.3</v>
      </c>
      <c r="Y21" s="15">
        <f>'2022 Data'!C354</f>
        <v>15</v>
      </c>
    </row>
    <row r="22" spans="1:25">
      <c r="A22" s="7">
        <v>19</v>
      </c>
      <c r="B22" s="14">
        <f>'2022 Data'!B21</f>
        <v>13.5</v>
      </c>
      <c r="C22" s="15">
        <f>'2022 Data'!C21</f>
        <v>13.5</v>
      </c>
      <c r="D22" s="14">
        <f>'2022 Data'!B52</f>
        <v>12.8</v>
      </c>
      <c r="E22" s="15">
        <f>'2022 Data'!C52</f>
        <v>11.6</v>
      </c>
      <c r="F22" s="14">
        <f>'2022 Data'!B80</f>
        <v>10.6</v>
      </c>
      <c r="G22" s="15">
        <f>'2022 Data'!C80</f>
        <v>2.6</v>
      </c>
      <c r="H22" s="14">
        <f>'2022 Data'!B111</f>
        <v>7.3</v>
      </c>
      <c r="I22" s="15">
        <f>'2022 Data'!C111</f>
        <v>0</v>
      </c>
      <c r="J22" s="14">
        <f>'2022 Data'!B141</f>
        <v>0</v>
      </c>
      <c r="K22" s="15">
        <f>'2022 Data'!C141</f>
        <v>0</v>
      </c>
      <c r="L22" s="14">
        <f>'2022 Data'!B172</f>
        <v>3.7</v>
      </c>
      <c r="M22" s="15">
        <f>'2022 Data'!C172</f>
        <v>2.4</v>
      </c>
      <c r="N22" s="14">
        <f>'2022 Data'!B202</f>
        <v>0</v>
      </c>
      <c r="O22" s="15">
        <f>'2022 Data'!C202</f>
        <v>0</v>
      </c>
      <c r="P22" s="12">
        <f>'2022 Data'!B233</f>
        <v>0</v>
      </c>
      <c r="Q22" s="12">
        <f>'2022 Data'!C233</f>
        <v>0</v>
      </c>
      <c r="R22" s="14">
        <f>'2022 Data'!B264</f>
        <v>4.5999999999999996</v>
      </c>
      <c r="S22" s="15">
        <f>'2022 Data'!C264</f>
        <v>0</v>
      </c>
      <c r="T22" s="12">
        <f>'2022 Data'!B294</f>
        <v>8.6999999999999993</v>
      </c>
      <c r="U22" s="12">
        <f>'2022 Data'!C294</f>
        <v>2.5</v>
      </c>
      <c r="V22" s="14">
        <f>'2022 Data'!B325</f>
        <v>15.1</v>
      </c>
      <c r="W22" s="15">
        <f>'2022 Data'!C325</f>
        <v>15.1</v>
      </c>
      <c r="X22" s="12">
        <f>'2022 Data'!B355</f>
        <v>15.4</v>
      </c>
      <c r="Y22" s="15">
        <f>'2022 Data'!C355</f>
        <v>15.4</v>
      </c>
    </row>
    <row r="23" spans="1:25">
      <c r="A23" s="7">
        <v>20</v>
      </c>
      <c r="B23" s="14">
        <f>'2022 Data'!B22</f>
        <v>15.5</v>
      </c>
      <c r="C23" s="15">
        <f>'2022 Data'!C22</f>
        <v>15.1</v>
      </c>
      <c r="D23" s="14">
        <f>'2022 Data'!B53</f>
        <v>13.2</v>
      </c>
      <c r="E23" s="15">
        <f>'2022 Data'!C53</f>
        <v>12.3</v>
      </c>
      <c r="F23" s="14">
        <f>'2022 Data'!B81</f>
        <v>12.5</v>
      </c>
      <c r="G23" s="15">
        <f>'2022 Data'!C81</f>
        <v>8.1</v>
      </c>
      <c r="H23" s="14">
        <f>'2022 Data'!B112</f>
        <v>6.2</v>
      </c>
      <c r="I23" s="15">
        <f>'2022 Data'!C112</f>
        <v>0</v>
      </c>
      <c r="J23" s="14">
        <f>'2022 Data'!B142</f>
        <v>2</v>
      </c>
      <c r="K23" s="15">
        <f>'2022 Data'!C142</f>
        <v>1.5</v>
      </c>
      <c r="L23" s="14">
        <f>'2022 Data'!B173</f>
        <v>3.7</v>
      </c>
      <c r="M23" s="15">
        <f>'2022 Data'!C173</f>
        <v>2.9</v>
      </c>
      <c r="N23" s="14">
        <f>'2022 Data'!B203</f>
        <v>0</v>
      </c>
      <c r="O23" s="15">
        <f>'2022 Data'!C203</f>
        <v>0</v>
      </c>
      <c r="P23" s="12">
        <f>'2022 Data'!B234</f>
        <v>0</v>
      </c>
      <c r="Q23" s="12">
        <f>'2022 Data'!C234</f>
        <v>0</v>
      </c>
      <c r="R23" s="14">
        <f>'2022 Data'!B265</f>
        <v>5.2</v>
      </c>
      <c r="S23" s="15">
        <f>'2022 Data'!C265</f>
        <v>0</v>
      </c>
      <c r="T23" s="12">
        <f>'2022 Data'!B295</f>
        <v>10</v>
      </c>
      <c r="U23" s="12">
        <f>'2022 Data'!C295</f>
        <v>5.2</v>
      </c>
      <c r="V23" s="14">
        <f>'2022 Data'!B326</f>
        <v>17.100000000000001</v>
      </c>
      <c r="W23" s="15">
        <f>'2022 Data'!C326</f>
        <v>13.5</v>
      </c>
      <c r="X23" s="12">
        <f>'2022 Data'!B356</f>
        <v>10.6</v>
      </c>
      <c r="Y23" s="15">
        <f>'2022 Data'!C356</f>
        <v>10.6</v>
      </c>
    </row>
    <row r="24" spans="1:25">
      <c r="A24" s="7">
        <v>21</v>
      </c>
      <c r="B24" s="14">
        <f>'2022 Data'!B23</f>
        <v>14.5</v>
      </c>
      <c r="C24" s="15">
        <f>'2022 Data'!C23</f>
        <v>11.3</v>
      </c>
      <c r="D24" s="14">
        <f>'2022 Data'!B54</f>
        <v>12</v>
      </c>
      <c r="E24" s="15">
        <f>'2022 Data'!C54</f>
        <v>11.8</v>
      </c>
      <c r="F24" s="14">
        <f>'2022 Data'!B82</f>
        <v>10.199999999999999</v>
      </c>
      <c r="G24" s="15">
        <f>'2022 Data'!C82</f>
        <v>2.4</v>
      </c>
      <c r="H24" s="14">
        <f>'2022 Data'!B113</f>
        <v>5.4</v>
      </c>
      <c r="I24" s="15">
        <f>'2022 Data'!C113</f>
        <v>0</v>
      </c>
      <c r="J24" s="14">
        <f>'2022 Data'!B143</f>
        <v>4.7</v>
      </c>
      <c r="K24" s="15">
        <f>'2022 Data'!C143</f>
        <v>4.0999999999999996</v>
      </c>
      <c r="L24" s="14">
        <f>'2022 Data'!B174</f>
        <v>0.5</v>
      </c>
      <c r="M24" s="15">
        <f>'2022 Data'!C174</f>
        <v>0</v>
      </c>
      <c r="N24" s="14">
        <f>'2022 Data'!B204</f>
        <v>0</v>
      </c>
      <c r="O24" s="15">
        <f>'2022 Data'!C204</f>
        <v>0</v>
      </c>
      <c r="P24" s="12">
        <f>'2022 Data'!B235</f>
        <v>0</v>
      </c>
      <c r="Q24" s="12">
        <f>'2022 Data'!C235</f>
        <v>0</v>
      </c>
      <c r="R24" s="14">
        <f>'2022 Data'!B266</f>
        <v>6.7</v>
      </c>
      <c r="S24" s="15">
        <f>'2022 Data'!C266</f>
        <v>2.6</v>
      </c>
      <c r="T24" s="12">
        <f>'2022 Data'!B296</f>
        <v>6.1</v>
      </c>
      <c r="U24" s="12">
        <f>'2022 Data'!C296</f>
        <v>6.1</v>
      </c>
      <c r="V24" s="14">
        <f>'2022 Data'!B327</f>
        <v>16.7</v>
      </c>
      <c r="W24" s="15">
        <f>'2022 Data'!C327</f>
        <v>16.7</v>
      </c>
      <c r="X24" s="12">
        <f>'2022 Data'!B357</f>
        <v>11.3</v>
      </c>
      <c r="Y24" s="15">
        <f>'2022 Data'!C357</f>
        <v>11.3</v>
      </c>
    </row>
    <row r="25" spans="1:25">
      <c r="A25" s="7">
        <v>22</v>
      </c>
      <c r="B25" s="14">
        <f>'2022 Data'!B24</f>
        <v>15.2</v>
      </c>
      <c r="C25" s="15">
        <f>'2022 Data'!C24</f>
        <v>12.8</v>
      </c>
      <c r="D25" s="14">
        <f>'2022 Data'!B55</f>
        <v>13.8</v>
      </c>
      <c r="E25" s="15">
        <f>'2022 Data'!C55</f>
        <v>11.3</v>
      </c>
      <c r="F25" s="14">
        <f>'2022 Data'!B83</f>
        <v>10.6</v>
      </c>
      <c r="G25" s="15">
        <f>'2022 Data'!C83</f>
        <v>4</v>
      </c>
      <c r="H25" s="14">
        <f>'2022 Data'!B114</f>
        <v>5.6</v>
      </c>
      <c r="I25" s="15">
        <f>'2022 Data'!C114</f>
        <v>0</v>
      </c>
      <c r="J25" s="14">
        <f>'2022 Data'!B144</f>
        <v>4.2</v>
      </c>
      <c r="K25" s="15">
        <f>'2022 Data'!C144</f>
        <v>0.4</v>
      </c>
      <c r="L25" s="14">
        <f>'2022 Data'!B175</f>
        <v>0.7</v>
      </c>
      <c r="M25" s="15">
        <f>'2022 Data'!C175</f>
        <v>0</v>
      </c>
      <c r="N25" s="14">
        <f>'2022 Data'!B205</f>
        <v>0</v>
      </c>
      <c r="O25" s="15">
        <f>'2022 Data'!C205</f>
        <v>0</v>
      </c>
      <c r="P25" s="12">
        <f>'2022 Data'!B236</f>
        <v>0</v>
      </c>
      <c r="Q25" s="12">
        <f>'2022 Data'!C236</f>
        <v>0</v>
      </c>
      <c r="R25" s="14">
        <f>'2022 Data'!B267</f>
        <v>5.0999999999999996</v>
      </c>
      <c r="S25" s="15">
        <f>'2022 Data'!C267</f>
        <v>0</v>
      </c>
      <c r="T25" s="12">
        <f>'2022 Data'!B297</f>
        <v>4.0999999999999996</v>
      </c>
      <c r="U25" s="12">
        <f>'2022 Data'!C297</f>
        <v>4.0999999999999996</v>
      </c>
      <c r="V25" s="14">
        <f>'2022 Data'!B328</f>
        <v>13.7</v>
      </c>
      <c r="W25" s="15">
        <f>'2022 Data'!C328</f>
        <v>13.7</v>
      </c>
      <c r="X25" s="12">
        <f>'2022 Data'!B358</f>
        <v>11.3</v>
      </c>
      <c r="Y25" s="15">
        <f>'2022 Data'!C358</f>
        <v>11.3</v>
      </c>
    </row>
    <row r="26" spans="1:25">
      <c r="A26" s="7">
        <v>23</v>
      </c>
      <c r="B26" s="14">
        <f>'2022 Data'!B25</f>
        <v>11.4</v>
      </c>
      <c r="C26" s="15">
        <f>'2022 Data'!C25</f>
        <v>11.4</v>
      </c>
      <c r="D26" s="14">
        <f>'2022 Data'!B56</f>
        <v>10.8</v>
      </c>
      <c r="E26" s="15">
        <f>'2022 Data'!C56</f>
        <v>7.1</v>
      </c>
      <c r="F26" s="14">
        <f>'2022 Data'!B84</f>
        <v>10.7</v>
      </c>
      <c r="G26" s="15">
        <f>'2022 Data'!C84</f>
        <v>2.9</v>
      </c>
      <c r="H26" s="14">
        <f>'2022 Data'!B115</f>
        <v>6.7</v>
      </c>
      <c r="I26" s="15">
        <f>'2022 Data'!C115</f>
        <v>0</v>
      </c>
      <c r="J26" s="14">
        <f>'2022 Data'!B145</f>
        <v>2.8</v>
      </c>
      <c r="K26" s="15">
        <f>'2022 Data'!C145</f>
        <v>0.8</v>
      </c>
      <c r="L26" s="14">
        <f>'2022 Data'!B176</f>
        <v>0</v>
      </c>
      <c r="M26" s="15">
        <f>'2022 Data'!C176</f>
        <v>0</v>
      </c>
      <c r="N26" s="14">
        <f>'2022 Data'!B206</f>
        <v>1.5</v>
      </c>
      <c r="O26" s="15">
        <f>'2022 Data'!C206</f>
        <v>1.5</v>
      </c>
      <c r="P26" s="12">
        <f>'2022 Data'!B237</f>
        <v>0</v>
      </c>
      <c r="Q26" s="12">
        <f>'2022 Data'!C237</f>
        <v>0</v>
      </c>
      <c r="R26" s="14">
        <f>'2022 Data'!B268</f>
        <v>3.6</v>
      </c>
      <c r="S26" s="15">
        <f>'2022 Data'!C268</f>
        <v>1</v>
      </c>
      <c r="T26" s="12">
        <f>'2022 Data'!B298</f>
        <v>4.5</v>
      </c>
      <c r="U26" s="12">
        <f>'2022 Data'!C298</f>
        <v>2.7</v>
      </c>
      <c r="V26" s="14">
        <f>'2022 Data'!B329</f>
        <v>10.9</v>
      </c>
      <c r="W26" s="15">
        <f>'2022 Data'!C329</f>
        <v>10.9</v>
      </c>
      <c r="X26" s="12">
        <f>'2022 Data'!B359</f>
        <v>13</v>
      </c>
      <c r="Y26" s="15">
        <f>'2022 Data'!C359</f>
        <v>12.3</v>
      </c>
    </row>
    <row r="27" spans="1:25">
      <c r="A27" s="7">
        <v>24</v>
      </c>
      <c r="B27" s="14">
        <f>'2022 Data'!B26</f>
        <v>11.6</v>
      </c>
      <c r="C27" s="15">
        <f>'2022 Data'!C26</f>
        <v>11.6</v>
      </c>
      <c r="D27" s="14">
        <f>'2022 Data'!B57</f>
        <v>11.1</v>
      </c>
      <c r="E27" s="15">
        <f>'2022 Data'!C57</f>
        <v>11.1</v>
      </c>
      <c r="F27" s="14">
        <f>'2022 Data'!B85</f>
        <v>9.5</v>
      </c>
      <c r="G27" s="15">
        <f>'2022 Data'!C85</f>
        <v>1.5</v>
      </c>
      <c r="H27" s="14">
        <f>'2022 Data'!B116</f>
        <v>7.5</v>
      </c>
      <c r="I27" s="15">
        <f>'2022 Data'!C116</f>
        <v>5.2</v>
      </c>
      <c r="J27" s="14">
        <f>'2022 Data'!B146</f>
        <v>2.6</v>
      </c>
      <c r="K27" s="15">
        <f>'2022 Data'!C146</f>
        <v>0</v>
      </c>
      <c r="L27" s="14">
        <f>'2022 Data'!B177</f>
        <v>0</v>
      </c>
      <c r="M27" s="15">
        <f>'2022 Data'!C177</f>
        <v>0</v>
      </c>
      <c r="N27" s="14">
        <f>'2022 Data'!B207</f>
        <v>0</v>
      </c>
      <c r="O27" s="15">
        <f>'2022 Data'!C207</f>
        <v>0</v>
      </c>
      <c r="P27" s="12">
        <f>'2022 Data'!B238</f>
        <v>0</v>
      </c>
      <c r="Q27" s="12">
        <f>'2022 Data'!C238</f>
        <v>0</v>
      </c>
      <c r="R27" s="14">
        <f>'2022 Data'!B269</f>
        <v>2.5</v>
      </c>
      <c r="S27" s="15">
        <f>'2022 Data'!C269</f>
        <v>0</v>
      </c>
      <c r="T27" s="12">
        <f>'2022 Data'!B299</f>
        <v>3.1</v>
      </c>
      <c r="U27" s="12">
        <f>'2022 Data'!C299</f>
        <v>2.2000000000000002</v>
      </c>
      <c r="V27" s="14">
        <f>'2022 Data'!B330</f>
        <v>10.6</v>
      </c>
      <c r="W27" s="15">
        <f>'2022 Data'!C330</f>
        <v>10.6</v>
      </c>
      <c r="X27" s="12">
        <f>'2022 Data'!B360</f>
        <v>15.7</v>
      </c>
      <c r="Y27" s="15">
        <f>'2022 Data'!C360</f>
        <v>15.6</v>
      </c>
    </row>
    <row r="28" spans="1:25">
      <c r="A28" s="7">
        <v>25</v>
      </c>
      <c r="B28" s="14">
        <f>'2022 Data'!B27</f>
        <v>11.6</v>
      </c>
      <c r="C28" s="15">
        <f>'2022 Data'!C27</f>
        <v>10.6</v>
      </c>
      <c r="D28" s="14">
        <f>'2022 Data'!B58</f>
        <v>13.1</v>
      </c>
      <c r="E28" s="15">
        <f>'2022 Data'!C58</f>
        <v>12.6</v>
      </c>
      <c r="F28" s="14">
        <f>'2022 Data'!B86</f>
        <v>7</v>
      </c>
      <c r="G28" s="15">
        <f>'2022 Data'!C86</f>
        <v>0</v>
      </c>
      <c r="H28" s="14">
        <f>'2022 Data'!B117</f>
        <v>8.4</v>
      </c>
      <c r="I28" s="15">
        <f>'2022 Data'!C117</f>
        <v>0</v>
      </c>
      <c r="J28" s="14">
        <f>'2022 Data'!B147</f>
        <v>3.4</v>
      </c>
      <c r="K28" s="15">
        <f>'2022 Data'!C147</f>
        <v>0</v>
      </c>
      <c r="L28" s="14">
        <f>'2022 Data'!B178</f>
        <v>0</v>
      </c>
      <c r="M28" s="15">
        <f>'2022 Data'!C178</f>
        <v>0</v>
      </c>
      <c r="N28" s="14">
        <f>'2022 Data'!B208</f>
        <v>0</v>
      </c>
      <c r="O28" s="15">
        <f>'2022 Data'!C208</f>
        <v>0</v>
      </c>
      <c r="P28" s="12">
        <f>'2022 Data'!B239</f>
        <v>0</v>
      </c>
      <c r="Q28" s="12">
        <f>'2022 Data'!C239</f>
        <v>0</v>
      </c>
      <c r="R28" s="14">
        <f>'2022 Data'!B270</f>
        <v>3.8</v>
      </c>
      <c r="S28" s="15">
        <f>'2022 Data'!C270</f>
        <v>1.6</v>
      </c>
      <c r="T28" s="12">
        <f>'2022 Data'!B300</f>
        <v>3.4</v>
      </c>
      <c r="U28" s="12">
        <f>'2022 Data'!C300</f>
        <v>2.5</v>
      </c>
      <c r="V28" s="14">
        <f>'2022 Data'!B331</f>
        <v>9.8000000000000007</v>
      </c>
      <c r="W28" s="15">
        <f>'2022 Data'!C331</f>
        <v>9.8000000000000007</v>
      </c>
      <c r="X28" s="12">
        <f>'2022 Data'!B361</f>
        <v>12.4</v>
      </c>
      <c r="Y28" s="15">
        <f>'2022 Data'!C361</f>
        <v>12.4</v>
      </c>
    </row>
    <row r="29" spans="1:25">
      <c r="A29" s="7">
        <v>26</v>
      </c>
      <c r="B29" s="14">
        <f>'2022 Data'!B28</f>
        <v>11.4</v>
      </c>
      <c r="C29" s="15">
        <f>'2022 Data'!C28</f>
        <v>11.4</v>
      </c>
      <c r="D29" s="14">
        <f>'2022 Data'!B59</f>
        <v>13.8</v>
      </c>
      <c r="E29" s="15">
        <f>'2022 Data'!C59</f>
        <v>7.5</v>
      </c>
      <c r="F29" s="14">
        <f>'2022 Data'!B87</f>
        <v>7.2</v>
      </c>
      <c r="G29" s="15">
        <f>'2022 Data'!C87</f>
        <v>2.4</v>
      </c>
      <c r="H29" s="14">
        <f>'2022 Data'!B118</f>
        <v>7.3</v>
      </c>
      <c r="I29" s="15">
        <f>'2022 Data'!C118</f>
        <v>0</v>
      </c>
      <c r="J29" s="14">
        <f>'2022 Data'!B148</f>
        <v>3.1</v>
      </c>
      <c r="K29" s="15">
        <f>'2022 Data'!C148</f>
        <v>0</v>
      </c>
      <c r="L29" s="14">
        <f>'2022 Data'!B179</f>
        <v>0</v>
      </c>
      <c r="M29" s="15">
        <f>'2022 Data'!C179</f>
        <v>0</v>
      </c>
      <c r="N29" s="14">
        <f>'2022 Data'!B209</f>
        <v>0</v>
      </c>
      <c r="O29" s="15">
        <f>'2022 Data'!C209</f>
        <v>0</v>
      </c>
      <c r="P29" s="12">
        <f>'2022 Data'!B240</f>
        <v>0</v>
      </c>
      <c r="Q29" s="12">
        <f>'2022 Data'!C240</f>
        <v>0</v>
      </c>
      <c r="R29" s="14">
        <f>'2022 Data'!B271</f>
        <v>4.5999999999999996</v>
      </c>
      <c r="S29" s="15">
        <f>'2022 Data'!C271</f>
        <v>3.9</v>
      </c>
      <c r="T29" s="12">
        <f>'2022 Data'!B301</f>
        <v>5</v>
      </c>
      <c r="U29" s="12">
        <f>'2022 Data'!C301</f>
        <v>4.8</v>
      </c>
      <c r="V29" s="14">
        <f>'2022 Data'!B332</f>
        <v>9.8000000000000007</v>
      </c>
      <c r="W29" s="15">
        <f>'2022 Data'!C332</f>
        <v>9.6999999999999993</v>
      </c>
      <c r="X29" s="12">
        <f>'2022 Data'!B362</f>
        <v>11.3</v>
      </c>
      <c r="Y29" s="15">
        <f>'2022 Data'!C362</f>
        <v>11.3</v>
      </c>
    </row>
    <row r="30" spans="1:25">
      <c r="A30" s="7">
        <v>27</v>
      </c>
      <c r="B30" s="14">
        <f>'2022 Data'!B29</f>
        <v>10.7</v>
      </c>
      <c r="C30" s="15">
        <f>'2022 Data'!C29</f>
        <v>9.9</v>
      </c>
      <c r="D30" s="14">
        <f>'2022 Data'!B60</f>
        <v>15.1</v>
      </c>
      <c r="E30" s="15">
        <f>'2022 Data'!C60</f>
        <v>11.3</v>
      </c>
      <c r="F30" s="14">
        <f>'2022 Data'!B88</f>
        <v>9.1</v>
      </c>
      <c r="G30" s="15">
        <f>'2022 Data'!C88</f>
        <v>4.3</v>
      </c>
      <c r="H30" s="14">
        <f>'2022 Data'!B119</f>
        <v>8.4</v>
      </c>
      <c r="I30" s="15">
        <f>'2022 Data'!C119</f>
        <v>2.6</v>
      </c>
      <c r="J30" s="14">
        <f>'2022 Data'!B149</f>
        <v>5.7</v>
      </c>
      <c r="K30" s="15">
        <f>'2022 Data'!C149</f>
        <v>3.4</v>
      </c>
      <c r="L30" s="14">
        <f>'2022 Data'!B180</f>
        <v>0</v>
      </c>
      <c r="M30" s="15">
        <f>'2022 Data'!C180</f>
        <v>0</v>
      </c>
      <c r="N30" s="14">
        <f>'2022 Data'!B210</f>
        <v>2.2999999999999998</v>
      </c>
      <c r="O30" s="15">
        <f>'2022 Data'!C210</f>
        <v>2.2999999999999998</v>
      </c>
      <c r="P30" s="12">
        <f>'2022 Data'!B241</f>
        <v>0</v>
      </c>
      <c r="Q30" s="12">
        <f>'2022 Data'!C241</f>
        <v>0</v>
      </c>
      <c r="R30" s="14">
        <f>'2022 Data'!B272</f>
        <v>4.9000000000000004</v>
      </c>
      <c r="S30" s="15">
        <f>'2022 Data'!C272</f>
        <v>4.9000000000000004</v>
      </c>
      <c r="T30" s="12">
        <f>'2022 Data'!B302</f>
        <v>3.1</v>
      </c>
      <c r="U30" s="12">
        <f>'2022 Data'!C302</f>
        <v>1.5</v>
      </c>
      <c r="V30" s="14">
        <f>'2022 Data'!B333</f>
        <v>9.5</v>
      </c>
      <c r="W30" s="15">
        <f>'2022 Data'!C333</f>
        <v>9.5</v>
      </c>
      <c r="X30" s="12">
        <f>'2022 Data'!B363</f>
        <v>13.6</v>
      </c>
      <c r="Y30" s="15">
        <f>'2022 Data'!C363</f>
        <v>10</v>
      </c>
    </row>
    <row r="31" spans="1:25">
      <c r="A31" s="7">
        <v>28</v>
      </c>
      <c r="B31" s="14">
        <f>'2022 Data'!B30</f>
        <v>12.4</v>
      </c>
      <c r="C31" s="15">
        <f>'2022 Data'!C30</f>
        <v>8</v>
      </c>
      <c r="D31" s="14">
        <f>'2022 Data'!B61</f>
        <v>14.2</v>
      </c>
      <c r="E31" s="15">
        <f>'2022 Data'!C61</f>
        <v>7.6</v>
      </c>
      <c r="F31" s="14">
        <f>'2022 Data'!B89</f>
        <v>9.1999999999999993</v>
      </c>
      <c r="G31" s="15">
        <f>'2022 Data'!C89</f>
        <v>2.1</v>
      </c>
      <c r="H31" s="14">
        <f>'2022 Data'!B120</f>
        <v>7.6</v>
      </c>
      <c r="I31" s="15">
        <f>'2022 Data'!C120</f>
        <v>0</v>
      </c>
      <c r="J31" s="14">
        <f>'2022 Data'!B150</f>
        <v>4.5</v>
      </c>
      <c r="K31" s="15">
        <f>'2022 Data'!C150</f>
        <v>4.3</v>
      </c>
      <c r="L31" s="14">
        <f>'2022 Data'!B181</f>
        <v>0</v>
      </c>
      <c r="M31" s="15">
        <f>'2022 Data'!C181</f>
        <v>0</v>
      </c>
      <c r="N31" s="14">
        <f>'2022 Data'!B211</f>
        <v>1.5</v>
      </c>
      <c r="O31" s="15">
        <f>'2022 Data'!C211</f>
        <v>0</v>
      </c>
      <c r="P31" s="12">
        <f>'2022 Data'!B242</f>
        <v>0</v>
      </c>
      <c r="Q31" s="12">
        <f>'2022 Data'!C242</f>
        <v>0</v>
      </c>
      <c r="R31" s="14">
        <f>'2022 Data'!B273</f>
        <v>6.3</v>
      </c>
      <c r="S31" s="15">
        <f>'2022 Data'!C273</f>
        <v>6.3</v>
      </c>
      <c r="T31" s="12">
        <f>'2022 Data'!B303</f>
        <v>2.2999999999999998</v>
      </c>
      <c r="U31" s="12">
        <f>'2022 Data'!C303</f>
        <v>0</v>
      </c>
      <c r="V31" s="14">
        <f>'2022 Data'!B334</f>
        <v>10.1</v>
      </c>
      <c r="W31" s="15">
        <f>'2022 Data'!C334</f>
        <v>9.3000000000000007</v>
      </c>
      <c r="X31" s="12">
        <f>'2022 Data'!B364</f>
        <v>11.5</v>
      </c>
      <c r="Y31" s="15">
        <f>'2022 Data'!C364</f>
        <v>11.5</v>
      </c>
    </row>
    <row r="32" spans="1:25">
      <c r="A32" s="7">
        <v>29</v>
      </c>
      <c r="B32" s="14">
        <f>'2022 Data'!B31</f>
        <v>10.6</v>
      </c>
      <c r="C32" s="15">
        <f>'2022 Data'!C31</f>
        <v>10.6</v>
      </c>
      <c r="D32" s="14"/>
      <c r="E32" s="15"/>
      <c r="F32" s="14">
        <f>'2022 Data'!B90</f>
        <v>11.8</v>
      </c>
      <c r="G32" s="15">
        <f>'2022 Data'!C90</f>
        <v>9.4</v>
      </c>
      <c r="H32" s="14">
        <f>'2022 Data'!B121</f>
        <v>7.1</v>
      </c>
      <c r="I32" s="15">
        <f>'2022 Data'!C121</f>
        <v>0</v>
      </c>
      <c r="J32" s="14">
        <f>'2022 Data'!B151</f>
        <v>3.4</v>
      </c>
      <c r="K32" s="15">
        <f>'2022 Data'!C151</f>
        <v>0</v>
      </c>
      <c r="L32" s="14">
        <f>'2022 Data'!B182</f>
        <v>0</v>
      </c>
      <c r="M32" s="15">
        <f>'2022 Data'!C182</f>
        <v>0</v>
      </c>
      <c r="N32" s="14">
        <f>'2022 Data'!B212</f>
        <v>0</v>
      </c>
      <c r="O32" s="15">
        <f>'2022 Data'!C212</f>
        <v>0</v>
      </c>
      <c r="P32" s="12">
        <f>'2022 Data'!B243</f>
        <v>0</v>
      </c>
      <c r="Q32" s="12">
        <f>'2022 Data'!C243</f>
        <v>0</v>
      </c>
      <c r="R32" s="14">
        <f>'2022 Data'!B274</f>
        <v>6</v>
      </c>
      <c r="S32" s="15">
        <f>'2022 Data'!C274</f>
        <v>5.2</v>
      </c>
      <c r="T32" s="12">
        <f>'2022 Data'!B304</f>
        <v>3.4</v>
      </c>
      <c r="U32" s="12">
        <f>'2022 Data'!C304</f>
        <v>0.8</v>
      </c>
      <c r="V32" s="14">
        <f>'2022 Data'!B335</f>
        <v>11.3</v>
      </c>
      <c r="W32" s="15">
        <f>'2022 Data'!C335</f>
        <v>11.3</v>
      </c>
      <c r="X32" s="12">
        <f>'2022 Data'!B365</f>
        <v>9.5</v>
      </c>
      <c r="Y32" s="15">
        <f>'2022 Data'!C365</f>
        <v>9.5</v>
      </c>
    </row>
    <row r="33" spans="1:27">
      <c r="A33" s="7">
        <v>30</v>
      </c>
      <c r="B33" s="14">
        <f>'2022 Data'!B32</f>
        <v>11.7</v>
      </c>
      <c r="C33" s="15">
        <f>'2022 Data'!C32</f>
        <v>7.4</v>
      </c>
      <c r="D33" s="14"/>
      <c r="E33" s="15"/>
      <c r="F33" s="14">
        <f>'2022 Data'!B91</f>
        <v>15.5</v>
      </c>
      <c r="G33" s="15">
        <f>'2022 Data'!C91</f>
        <v>15.4</v>
      </c>
      <c r="H33" s="14">
        <f>'2022 Data'!B122</f>
        <v>7.1</v>
      </c>
      <c r="I33" s="15">
        <f>'2022 Data'!C122</f>
        <v>1.1000000000000001</v>
      </c>
      <c r="J33" s="14">
        <f>'2022 Data'!B152</f>
        <v>4.4000000000000004</v>
      </c>
      <c r="K33" s="15">
        <f>'2022 Data'!C152</f>
        <v>4.4000000000000004</v>
      </c>
      <c r="L33" s="14">
        <f>'2022 Data'!B183</f>
        <v>0</v>
      </c>
      <c r="M33" s="15">
        <f>'2022 Data'!C183</f>
        <v>0</v>
      </c>
      <c r="N33" s="14">
        <f>'2022 Data'!B213</f>
        <v>0</v>
      </c>
      <c r="O33" s="15">
        <f>'2022 Data'!C213</f>
        <v>0</v>
      </c>
      <c r="P33" s="12">
        <f>'2022 Data'!B244</f>
        <v>0.1</v>
      </c>
      <c r="Q33" s="12">
        <f>'2022 Data'!C244</f>
        <v>0</v>
      </c>
      <c r="R33" s="14">
        <f>'2022 Data'!B275</f>
        <v>5.3</v>
      </c>
      <c r="S33" s="15">
        <f>'2022 Data'!C275</f>
        <v>4.7</v>
      </c>
      <c r="T33" s="12">
        <f>'2022 Data'!B305</f>
        <v>3.5</v>
      </c>
      <c r="U33" s="12">
        <f>'2022 Data'!C305</f>
        <v>0.7</v>
      </c>
      <c r="V33" s="14">
        <f>'2022 Data'!B336</f>
        <v>12.4</v>
      </c>
      <c r="W33" s="15">
        <f>'2022 Data'!C336</f>
        <v>11.8</v>
      </c>
      <c r="X33" s="12">
        <f>'2022 Data'!B366</f>
        <v>10.7</v>
      </c>
      <c r="Y33" s="15">
        <f>'2022 Data'!C366</f>
        <v>9.9</v>
      </c>
    </row>
    <row r="34" spans="1:27" ht="15.75" thickBot="1">
      <c r="A34" s="2">
        <v>31</v>
      </c>
      <c r="B34" s="16">
        <f>'2022 Data'!B33</f>
        <v>15.9</v>
      </c>
      <c r="C34" s="17">
        <f>'2022 Data'!C33</f>
        <v>15.8</v>
      </c>
      <c r="D34" s="16"/>
      <c r="E34" s="17"/>
      <c r="F34" s="14">
        <f>'2022 Data'!B92</f>
        <v>14.9</v>
      </c>
      <c r="G34" s="15">
        <f>'2022 Data'!C92</f>
        <v>5.5</v>
      </c>
      <c r="H34" s="16"/>
      <c r="I34" s="17"/>
      <c r="J34" s="14">
        <f>'2022 Data'!B153</f>
        <v>5</v>
      </c>
      <c r="K34" s="15">
        <f>'2022 Data'!C153</f>
        <v>4.5</v>
      </c>
      <c r="L34" s="16"/>
      <c r="M34" s="17"/>
      <c r="N34" s="14">
        <f>'2022 Data'!B214</f>
        <v>0</v>
      </c>
      <c r="O34" s="15">
        <f>'2022 Data'!C214</f>
        <v>0</v>
      </c>
      <c r="P34" s="12">
        <f>'2022 Data'!B245</f>
        <v>0.6</v>
      </c>
      <c r="Q34" s="12">
        <f>'2022 Data'!C245</f>
        <v>0</v>
      </c>
      <c r="R34" s="16"/>
      <c r="S34" s="17"/>
      <c r="T34" s="12">
        <f>'2022 Data'!B306</f>
        <v>3.5</v>
      </c>
      <c r="U34" s="12">
        <f>'2022 Data'!C306</f>
        <v>3.5</v>
      </c>
      <c r="V34" s="16"/>
      <c r="W34" s="17"/>
      <c r="X34" s="12">
        <f>'2022 Data'!B367</f>
        <v>8</v>
      </c>
      <c r="Y34" s="15">
        <f>'2022 Data'!C367</f>
        <v>8</v>
      </c>
    </row>
    <row r="35" spans="1:27">
      <c r="A35" s="5" t="s">
        <v>43</v>
      </c>
      <c r="B35" s="6">
        <f>SUM(B4:B34)</f>
        <v>400.59999999999997</v>
      </c>
      <c r="C35" s="6">
        <f t="shared" ref="C35:G35" si="0">SUM(C4:C34)</f>
        <v>365.4</v>
      </c>
      <c r="D35" s="6">
        <f>SUM(D4:D34)</f>
        <v>358.50000000000006</v>
      </c>
      <c r="E35" s="6">
        <f t="shared" si="0"/>
        <v>314.40000000000009</v>
      </c>
      <c r="F35" s="6">
        <f>SUM(F4:F34)</f>
        <v>381.8</v>
      </c>
      <c r="G35" s="6">
        <f t="shared" si="0"/>
        <v>222.50000000000003</v>
      </c>
      <c r="H35" s="6">
        <f>SUM(H4:H34)</f>
        <v>281.30000000000007</v>
      </c>
      <c r="I35" s="6">
        <f t="shared" ref="I35" si="1">SUM(I4:I34)</f>
        <v>127.09999999999998</v>
      </c>
      <c r="J35" s="6">
        <f>SUM(J4:J34)</f>
        <v>128.09999999999997</v>
      </c>
      <c r="K35" s="6">
        <f t="shared" ref="K35" si="2">SUM(K4:K34)</f>
        <v>38.9</v>
      </c>
      <c r="L35" s="6">
        <f>SUM(L4:L34)</f>
        <v>38.300000000000011</v>
      </c>
      <c r="M35" s="6">
        <f t="shared" ref="M35" si="3">SUM(M4:M34)</f>
        <v>15.000000000000002</v>
      </c>
      <c r="N35" s="6">
        <f>SUM(N4:N34)</f>
        <v>10.1</v>
      </c>
      <c r="O35" s="6">
        <f t="shared" ref="O35" si="4">SUM(O4:O34)</f>
        <v>3.8</v>
      </c>
      <c r="P35" s="6">
        <f>SUM(P4:P34)</f>
        <v>3.3000000000000003</v>
      </c>
      <c r="Q35" s="6">
        <f t="shared" ref="Q35" si="5">SUM(Q4:Q34)</f>
        <v>1.5</v>
      </c>
      <c r="R35" s="6">
        <f>SUM(R4:R34)</f>
        <v>84.5</v>
      </c>
      <c r="S35" s="6">
        <f t="shared" ref="S35" si="6">SUM(S4:S34)</f>
        <v>37.400000000000006</v>
      </c>
      <c r="T35" s="6">
        <f>SUM(T4:T34)</f>
        <v>137.79999999999998</v>
      </c>
      <c r="U35" s="6">
        <f t="shared" ref="U35" si="7">SUM(U4:U34)</f>
        <v>67.800000000000011</v>
      </c>
      <c r="V35" s="6">
        <f>SUM(V4:V34)</f>
        <v>263.5</v>
      </c>
      <c r="W35" s="6">
        <f t="shared" ref="W35" si="8">SUM(W4:W34)</f>
        <v>243.10000000000002</v>
      </c>
      <c r="X35" s="6">
        <f>SUM(X4:X34)</f>
        <v>459.90000000000003</v>
      </c>
      <c r="Y35" s="81">
        <f t="shared" ref="Y35" si="9">SUM(Y4:Y34)</f>
        <v>438.8</v>
      </c>
      <c r="Z35" s="19"/>
      <c r="AA35" s="57"/>
    </row>
    <row r="36" spans="1:27">
      <c r="A36" s="79" t="s">
        <v>41</v>
      </c>
      <c r="B36" s="80">
        <v>489.2</v>
      </c>
      <c r="C36" s="80">
        <v>466.79999999999995</v>
      </c>
      <c r="D36" s="80">
        <v>455.79999999999995</v>
      </c>
      <c r="E36" s="80">
        <v>394.7</v>
      </c>
      <c r="F36" s="80">
        <v>380.39999999999992</v>
      </c>
      <c r="G36" s="80">
        <v>297.09999999999997</v>
      </c>
      <c r="H36" s="80">
        <v>306.3</v>
      </c>
      <c r="I36" s="80">
        <v>156.10000000000002</v>
      </c>
      <c r="J36" s="80">
        <v>174</v>
      </c>
      <c r="K36" s="80">
        <v>98.199999999999974</v>
      </c>
      <c r="L36" s="80">
        <v>8.1999999999999993</v>
      </c>
      <c r="M36" s="80">
        <v>0</v>
      </c>
      <c r="N36" s="80">
        <v>0</v>
      </c>
      <c r="O36" s="80">
        <v>0</v>
      </c>
      <c r="P36" s="80">
        <v>20.900000000000002</v>
      </c>
      <c r="Q36" s="80">
        <v>9</v>
      </c>
      <c r="R36" s="80">
        <v>59.599999999999994</v>
      </c>
      <c r="S36" s="80">
        <v>30.900000000000002</v>
      </c>
      <c r="T36" s="80">
        <v>183.70000000000002</v>
      </c>
      <c r="U36" s="80">
        <v>130.5</v>
      </c>
      <c r="V36" s="80">
        <v>291.20000000000005</v>
      </c>
      <c r="W36" s="80">
        <v>274.3</v>
      </c>
      <c r="X36" s="76">
        <v>458.50909090909096</v>
      </c>
      <c r="Y36" s="77">
        <v>439.10909090909092</v>
      </c>
    </row>
    <row r="37" spans="1:27">
      <c r="A37" s="28" t="s">
        <v>44</v>
      </c>
      <c r="B37" s="29">
        <f>B35/B36</f>
        <v>0.8188879803761242</v>
      </c>
      <c r="C37" s="29">
        <f t="shared" ref="C37:Y37" si="10">C35/C36</f>
        <v>0.78277634961439591</v>
      </c>
      <c r="D37" s="29">
        <f t="shared" si="10"/>
        <v>0.78652917946467771</v>
      </c>
      <c r="E37" s="29">
        <f t="shared" si="10"/>
        <v>0.79655434507220702</v>
      </c>
      <c r="F37" s="29">
        <f t="shared" si="10"/>
        <v>1.0036803364879077</v>
      </c>
      <c r="G37" s="29">
        <f t="shared" si="10"/>
        <v>0.74890609222484028</v>
      </c>
      <c r="H37" s="29">
        <f t="shared" si="10"/>
        <v>0.91838067254325839</v>
      </c>
      <c r="I37" s="29">
        <f t="shared" si="10"/>
        <v>0.81422165278667491</v>
      </c>
      <c r="J37" s="29">
        <f t="shared" si="10"/>
        <v>0.73620689655172389</v>
      </c>
      <c r="K37" s="29">
        <f t="shared" si="10"/>
        <v>0.3961303462321793</v>
      </c>
      <c r="L37" s="29">
        <f t="shared" si="10"/>
        <v>4.6707317073170751</v>
      </c>
      <c r="M37" s="29" t="e">
        <f t="shared" si="10"/>
        <v>#DIV/0!</v>
      </c>
      <c r="N37" s="29" t="e">
        <f>N35/N36</f>
        <v>#DIV/0!</v>
      </c>
      <c r="O37" s="29" t="e">
        <f t="shared" si="10"/>
        <v>#DIV/0!</v>
      </c>
      <c r="P37" s="29">
        <f t="shared" si="10"/>
        <v>0.15789473684210525</v>
      </c>
      <c r="Q37" s="29">
        <f t="shared" si="10"/>
        <v>0.16666666666666666</v>
      </c>
      <c r="R37" s="29">
        <f t="shared" si="10"/>
        <v>1.4177852348993289</v>
      </c>
      <c r="S37" s="29">
        <f t="shared" si="10"/>
        <v>1.2103559870550162</v>
      </c>
      <c r="T37" s="29">
        <f t="shared" si="10"/>
        <v>0.75013609145345661</v>
      </c>
      <c r="U37" s="29">
        <f t="shared" si="10"/>
        <v>0.51954022988505755</v>
      </c>
      <c r="V37" s="29">
        <f t="shared" si="10"/>
        <v>0.90487637362637352</v>
      </c>
      <c r="W37" s="29">
        <f t="shared" si="10"/>
        <v>0.88625592417061616</v>
      </c>
      <c r="X37" s="29">
        <f t="shared" si="10"/>
        <v>1.0030335474660956</v>
      </c>
      <c r="Y37" s="30">
        <f t="shared" si="10"/>
        <v>0.99929609539977637</v>
      </c>
      <c r="Z37" s="56"/>
    </row>
    <row r="38" spans="1:27">
      <c r="A38" s="25" t="s">
        <v>15</v>
      </c>
      <c r="B38" s="26">
        <v>519</v>
      </c>
      <c r="C38" s="26"/>
      <c r="D38" s="26">
        <v>486</v>
      </c>
      <c r="E38" s="26"/>
      <c r="F38" s="26">
        <v>444</v>
      </c>
      <c r="G38" s="26"/>
      <c r="H38" s="26">
        <v>311</v>
      </c>
      <c r="I38" s="26"/>
      <c r="J38" s="26">
        <v>154</v>
      </c>
      <c r="K38" s="26"/>
      <c r="L38" s="26">
        <v>58</v>
      </c>
      <c r="M38" s="26"/>
      <c r="N38" s="26">
        <v>22</v>
      </c>
      <c r="O38" s="26"/>
      <c r="P38" s="26">
        <v>18</v>
      </c>
      <c r="Q38" s="26"/>
      <c r="R38" s="26">
        <v>91</v>
      </c>
      <c r="S38" s="26"/>
      <c r="T38" s="26">
        <v>207</v>
      </c>
      <c r="U38" s="26"/>
      <c r="V38" s="26">
        <v>341</v>
      </c>
      <c r="W38" s="26"/>
      <c r="X38" s="26">
        <v>461</v>
      </c>
      <c r="Y38" s="27"/>
      <c r="Z38" s="19"/>
    </row>
    <row r="39" spans="1:27">
      <c r="A39" s="28" t="s">
        <v>20</v>
      </c>
      <c r="B39" s="29">
        <f>B35/B38</f>
        <v>0.77186897880539496</v>
      </c>
      <c r="C39" s="29"/>
      <c r="D39" s="29">
        <f>D35/D38</f>
        <v>0.73765432098765449</v>
      </c>
      <c r="E39" s="29"/>
      <c r="F39" s="29">
        <f>F35/F38</f>
        <v>0.8599099099099099</v>
      </c>
      <c r="G39" s="29"/>
      <c r="H39" s="29">
        <f>H35/H38</f>
        <v>0.90450160771704202</v>
      </c>
      <c r="I39" s="29"/>
      <c r="J39" s="29">
        <f>J35/J38</f>
        <v>0.83181818181818157</v>
      </c>
      <c r="K39" s="29"/>
      <c r="L39" s="29">
        <f>L35/L38</f>
        <v>0.66034482758620705</v>
      </c>
      <c r="M39" s="29"/>
      <c r="N39" s="29">
        <f>N35/N38</f>
        <v>0.45909090909090905</v>
      </c>
      <c r="O39" s="29"/>
      <c r="P39" s="29">
        <f>P35/P38</f>
        <v>0.18333333333333335</v>
      </c>
      <c r="Q39" s="29"/>
      <c r="R39" s="29">
        <f>R35/R38</f>
        <v>0.9285714285714286</v>
      </c>
      <c r="S39" s="29"/>
      <c r="T39" s="29">
        <f>T35/T38</f>
        <v>0.66570048309178731</v>
      </c>
      <c r="U39" s="29"/>
      <c r="V39" s="29">
        <f>V35/V38</f>
        <v>0.77272727272727271</v>
      </c>
      <c r="W39" s="29"/>
      <c r="X39" s="29">
        <f>X35/X38</f>
        <v>0.99761388286334063</v>
      </c>
      <c r="Y39" s="30"/>
    </row>
    <row r="40" spans="1:27" ht="16.5" customHeight="1">
      <c r="A40" s="84" t="s">
        <v>19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</row>
    <row r="42" spans="1:27">
      <c r="A42" s="64" t="s">
        <v>17</v>
      </c>
      <c r="B42" s="68" t="s">
        <v>3</v>
      </c>
      <c r="C42" s="68" t="s">
        <v>4</v>
      </c>
      <c r="D42" s="68" t="s">
        <v>5</v>
      </c>
      <c r="E42" s="68" t="s">
        <v>6</v>
      </c>
      <c r="F42" s="68" t="s">
        <v>7</v>
      </c>
      <c r="G42" s="68" t="s">
        <v>8</v>
      </c>
      <c r="H42" s="68" t="s">
        <v>9</v>
      </c>
      <c r="I42" s="68" t="s">
        <v>10</v>
      </c>
      <c r="J42" s="68" t="s">
        <v>11</v>
      </c>
      <c r="K42" s="68" t="s">
        <v>12</v>
      </c>
      <c r="L42" s="68" t="s">
        <v>13</v>
      </c>
      <c r="M42" s="69" t="s">
        <v>14</v>
      </c>
      <c r="N42" s="72" t="s">
        <v>39</v>
      </c>
      <c r="P42" s="82" t="s">
        <v>22</v>
      </c>
      <c r="Q42" s="83"/>
    </row>
    <row r="43" spans="1:27">
      <c r="A43" s="65" t="s">
        <v>45</v>
      </c>
      <c r="B43" s="66">
        <f>B35</f>
        <v>400.59999999999997</v>
      </c>
      <c r="C43" s="66">
        <f>D35</f>
        <v>358.50000000000006</v>
      </c>
      <c r="D43" s="66">
        <f>F35</f>
        <v>381.8</v>
      </c>
      <c r="E43" s="66">
        <f>H35</f>
        <v>281.30000000000007</v>
      </c>
      <c r="F43" s="66">
        <f>J35</f>
        <v>128.09999999999997</v>
      </c>
      <c r="G43" s="66">
        <f>L35</f>
        <v>38.300000000000011</v>
      </c>
      <c r="H43" s="66">
        <f>N35</f>
        <v>10.1</v>
      </c>
      <c r="I43" s="66">
        <f>P35</f>
        <v>3.3000000000000003</v>
      </c>
      <c r="J43" s="66">
        <f>R35</f>
        <v>84.5</v>
      </c>
      <c r="K43" s="66">
        <f>T35</f>
        <v>137.79999999999998</v>
      </c>
      <c r="L43" s="66">
        <f>V35</f>
        <v>263.5</v>
      </c>
      <c r="M43" s="67">
        <f>X35</f>
        <v>459.90000000000003</v>
      </c>
      <c r="N43" s="73">
        <f>SUM(B43:M43)</f>
        <v>2547.7000000000003</v>
      </c>
      <c r="P43" s="21" t="s">
        <v>0</v>
      </c>
      <c r="Q43" s="22" t="s">
        <v>21</v>
      </c>
      <c r="Z43" s="20"/>
      <c r="AA43" s="20"/>
    </row>
    <row r="44" spans="1:27">
      <c r="A44" s="65" t="s">
        <v>42</v>
      </c>
      <c r="B44" s="66">
        <f>B36</f>
        <v>489.2</v>
      </c>
      <c r="C44" s="66">
        <f>D36</f>
        <v>455.79999999999995</v>
      </c>
      <c r="D44" s="66">
        <f>F36</f>
        <v>380.39999999999992</v>
      </c>
      <c r="E44" s="66">
        <f>H36</f>
        <v>306.3</v>
      </c>
      <c r="F44" s="66">
        <f>J36</f>
        <v>174</v>
      </c>
      <c r="G44" s="66">
        <f>L36</f>
        <v>8.1999999999999993</v>
      </c>
      <c r="H44" s="66">
        <f>N36</f>
        <v>0</v>
      </c>
      <c r="I44" s="66">
        <f>P36</f>
        <v>20.900000000000002</v>
      </c>
      <c r="J44" s="66">
        <f>R36</f>
        <v>59.599999999999994</v>
      </c>
      <c r="K44" s="66">
        <f>T36</f>
        <v>183.70000000000002</v>
      </c>
      <c r="L44" s="66">
        <f>V36</f>
        <v>291.20000000000005</v>
      </c>
      <c r="M44" s="67">
        <f>X36</f>
        <v>458.50909090909096</v>
      </c>
      <c r="N44" s="73">
        <f t="shared" ref="N44:N45" si="11">SUM(B44:M44)</f>
        <v>2827.8090909090911</v>
      </c>
      <c r="P44" s="23">
        <f>B35+D35+F35+H35+J35+L35+N35+P35+R35+T35+V35+X35</f>
        <v>2547.7000000000003</v>
      </c>
      <c r="Q44" s="24">
        <f>C35+E35+G35+I35+K35+M35+O35+Q35+S35+U35+W35+Y35</f>
        <v>1875.7</v>
      </c>
    </row>
    <row r="45" spans="1:27">
      <c r="A45" s="65" t="s">
        <v>15</v>
      </c>
      <c r="B45" s="66">
        <f>B38</f>
        <v>519</v>
      </c>
      <c r="C45" s="66">
        <f>D38</f>
        <v>486</v>
      </c>
      <c r="D45" s="66">
        <f>F38</f>
        <v>444</v>
      </c>
      <c r="E45" s="66">
        <f>H38</f>
        <v>311</v>
      </c>
      <c r="F45" s="66">
        <f>J38</f>
        <v>154</v>
      </c>
      <c r="G45" s="66">
        <f>L38</f>
        <v>58</v>
      </c>
      <c r="H45" s="66">
        <f>N38</f>
        <v>22</v>
      </c>
      <c r="I45" s="66">
        <f>P38</f>
        <v>18</v>
      </c>
      <c r="J45" s="66">
        <f>R38</f>
        <v>91</v>
      </c>
      <c r="K45" s="66">
        <f>T38</f>
        <v>207</v>
      </c>
      <c r="L45" s="66">
        <f>V38</f>
        <v>341</v>
      </c>
      <c r="M45" s="67">
        <f>X38</f>
        <v>461</v>
      </c>
      <c r="N45" s="73">
        <f t="shared" si="11"/>
        <v>3112</v>
      </c>
    </row>
    <row r="46" spans="1:27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74"/>
    </row>
    <row r="47" spans="1:27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74"/>
    </row>
    <row r="48" spans="1:27">
      <c r="A48" s="65" t="s">
        <v>18</v>
      </c>
      <c r="B48" s="70" t="s">
        <v>3</v>
      </c>
      <c r="C48" s="70" t="s">
        <v>4</v>
      </c>
      <c r="D48" s="70" t="s">
        <v>5</v>
      </c>
      <c r="E48" s="70" t="s">
        <v>6</v>
      </c>
      <c r="F48" s="70" t="s">
        <v>7</v>
      </c>
      <c r="G48" s="70" t="s">
        <v>8</v>
      </c>
      <c r="H48" s="70" t="s">
        <v>9</v>
      </c>
      <c r="I48" s="70" t="s">
        <v>10</v>
      </c>
      <c r="J48" s="70" t="s">
        <v>11</v>
      </c>
      <c r="K48" s="70" t="s">
        <v>12</v>
      </c>
      <c r="L48" s="70" t="s">
        <v>13</v>
      </c>
      <c r="M48" s="71" t="s">
        <v>14</v>
      </c>
      <c r="N48" s="74"/>
    </row>
    <row r="49" spans="1:14">
      <c r="A49" s="65" t="s">
        <v>46</v>
      </c>
      <c r="B49" s="66">
        <f>C35</f>
        <v>365.4</v>
      </c>
      <c r="C49" s="66">
        <f>E35</f>
        <v>314.40000000000009</v>
      </c>
      <c r="D49" s="66">
        <f>G35</f>
        <v>222.50000000000003</v>
      </c>
      <c r="E49" s="66">
        <f>I35</f>
        <v>127.09999999999998</v>
      </c>
      <c r="F49" s="66">
        <f>K35</f>
        <v>38.9</v>
      </c>
      <c r="G49" s="66">
        <f>M35</f>
        <v>15.000000000000002</v>
      </c>
      <c r="H49" s="66">
        <f>O35</f>
        <v>3.8</v>
      </c>
      <c r="I49" s="66">
        <f>Q35</f>
        <v>1.5</v>
      </c>
      <c r="J49" s="66">
        <f>S35</f>
        <v>37.400000000000006</v>
      </c>
      <c r="K49" s="66">
        <f>U35</f>
        <v>67.800000000000011</v>
      </c>
      <c r="L49" s="66">
        <f>W35</f>
        <v>243.10000000000002</v>
      </c>
      <c r="M49" s="67">
        <f>Y35</f>
        <v>438.8</v>
      </c>
      <c r="N49" s="73">
        <f t="shared" ref="N49:N50" si="12">SUM(B49:M49)</f>
        <v>1875.7</v>
      </c>
    </row>
    <row r="50" spans="1:14">
      <c r="A50" s="65" t="s">
        <v>47</v>
      </c>
      <c r="B50" s="66">
        <f>C36</f>
        <v>466.79999999999995</v>
      </c>
      <c r="C50" s="66">
        <f>E36</f>
        <v>394.7</v>
      </c>
      <c r="D50" s="66">
        <f>G36</f>
        <v>297.09999999999997</v>
      </c>
      <c r="E50" s="66">
        <f>I36</f>
        <v>156.10000000000002</v>
      </c>
      <c r="F50" s="66">
        <f>K36</f>
        <v>98.199999999999974</v>
      </c>
      <c r="G50" s="66">
        <f>M36</f>
        <v>0</v>
      </c>
      <c r="H50" s="66">
        <f>O36</f>
        <v>0</v>
      </c>
      <c r="I50" s="66">
        <f>Q36</f>
        <v>9</v>
      </c>
      <c r="J50" s="66">
        <f>S36</f>
        <v>30.900000000000002</v>
      </c>
      <c r="K50" s="66">
        <f>U36</f>
        <v>130.5</v>
      </c>
      <c r="L50" s="66">
        <f>W36</f>
        <v>274.3</v>
      </c>
      <c r="M50" s="67">
        <f>Y36</f>
        <v>439.10909090909092</v>
      </c>
      <c r="N50" s="73">
        <f t="shared" si="12"/>
        <v>2296.7090909090907</v>
      </c>
    </row>
    <row r="51" spans="1:14">
      <c r="A51" s="61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3"/>
      <c r="N51" s="75"/>
    </row>
    <row r="52" spans="1:14">
      <c r="N52" s="18"/>
    </row>
    <row r="53" spans="1:14">
      <c r="N53" s="18"/>
    </row>
    <row r="54" spans="1:14">
      <c r="N54" s="18"/>
    </row>
    <row r="55" spans="1:14">
      <c r="N55" s="18"/>
    </row>
    <row r="56" spans="1:14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</row>
    <row r="57" spans="1:14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</row>
  </sheetData>
  <mergeCells count="14">
    <mergeCell ref="P42:Q42"/>
    <mergeCell ref="A40:Y40"/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  <pageSetup paperSize="9" scale="41" orientation="landscape" r:id="rId1"/>
  <headerFooter>
    <oddHeader>&amp;C&amp;24GRADDAGE 2022
(EMO-graddageoversigt - skygge og sol)</oddHead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72"/>
  <sheetViews>
    <sheetView tabSelected="1" workbookViewId="0">
      <pane ySplit="2" topLeftCell="A338" activePane="bottomLeft" state="frozen"/>
      <selection pane="bottomLeft" activeCell="F368" sqref="F368"/>
    </sheetView>
  </sheetViews>
  <sheetFormatPr defaultRowHeight="15"/>
  <cols>
    <col min="1" max="1" width="14.140625" customWidth="1"/>
    <col min="2" max="2" width="12.7109375" customWidth="1"/>
  </cols>
  <sheetData>
    <row r="1" spans="1:23">
      <c r="A1" s="78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>
      <c r="A2" t="s">
        <v>16</v>
      </c>
      <c r="B2" t="s">
        <v>51</v>
      </c>
      <c r="C2" t="s">
        <v>52</v>
      </c>
    </row>
    <row r="3" spans="1:23">
      <c r="A3" s="1">
        <v>44562</v>
      </c>
      <c r="B3">
        <v>9.6999999999999993</v>
      </c>
      <c r="C3">
        <v>9.6999999999999993</v>
      </c>
    </row>
    <row r="4" spans="1:23">
      <c r="A4" s="1">
        <v>44563</v>
      </c>
      <c r="B4">
        <v>7.9</v>
      </c>
      <c r="C4">
        <v>7.9</v>
      </c>
    </row>
    <row r="5" spans="1:23">
      <c r="A5" s="1">
        <v>44564</v>
      </c>
      <c r="B5">
        <v>9.4</v>
      </c>
      <c r="C5">
        <v>9.4</v>
      </c>
    </row>
    <row r="6" spans="1:23">
      <c r="A6" s="1">
        <v>44565</v>
      </c>
      <c r="B6">
        <v>13.3</v>
      </c>
      <c r="C6">
        <v>13.3</v>
      </c>
    </row>
    <row r="7" spans="1:23">
      <c r="A7" s="1">
        <v>44566</v>
      </c>
      <c r="B7">
        <v>14.6</v>
      </c>
      <c r="C7">
        <v>14.4</v>
      </c>
    </row>
    <row r="8" spans="1:23">
      <c r="A8" s="1">
        <v>44567</v>
      </c>
      <c r="B8">
        <v>17.100000000000001</v>
      </c>
      <c r="C8">
        <v>13.3</v>
      </c>
    </row>
    <row r="9" spans="1:23">
      <c r="A9" s="1">
        <v>44568</v>
      </c>
      <c r="B9">
        <v>14.8</v>
      </c>
      <c r="C9">
        <v>14.8</v>
      </c>
    </row>
    <row r="10" spans="1:23">
      <c r="A10" s="1">
        <v>44569</v>
      </c>
      <c r="B10">
        <v>14.3</v>
      </c>
      <c r="C10">
        <v>14</v>
      </c>
    </row>
    <row r="11" spans="1:23">
      <c r="A11" s="1">
        <v>44570</v>
      </c>
      <c r="B11">
        <v>14.6</v>
      </c>
      <c r="C11">
        <v>14.6</v>
      </c>
      <c r="D11" t="s">
        <v>53</v>
      </c>
    </row>
    <row r="12" spans="1:23">
      <c r="A12" s="1">
        <v>44571</v>
      </c>
      <c r="B12">
        <v>14.4</v>
      </c>
      <c r="C12">
        <v>11.5</v>
      </c>
    </row>
    <row r="13" spans="1:23">
      <c r="A13" s="1">
        <v>44572</v>
      </c>
      <c r="B13">
        <v>15.4</v>
      </c>
      <c r="C13">
        <v>15.4</v>
      </c>
    </row>
    <row r="14" spans="1:23">
      <c r="A14" s="1">
        <v>44573</v>
      </c>
      <c r="B14">
        <v>13</v>
      </c>
      <c r="C14">
        <v>13</v>
      </c>
    </row>
    <row r="15" spans="1:23">
      <c r="A15" s="1">
        <v>44574</v>
      </c>
      <c r="B15">
        <v>9.4</v>
      </c>
      <c r="C15">
        <v>8.6</v>
      </c>
    </row>
    <row r="16" spans="1:23">
      <c r="A16" s="1">
        <v>44575</v>
      </c>
      <c r="B16">
        <v>10.8</v>
      </c>
      <c r="C16">
        <v>6.9</v>
      </c>
    </row>
    <row r="17" spans="1:4">
      <c r="A17" s="1">
        <v>44576</v>
      </c>
      <c r="B17">
        <v>15.6</v>
      </c>
      <c r="C17">
        <v>12.9</v>
      </c>
    </row>
    <row r="18" spans="1:4">
      <c r="A18" s="1">
        <v>44577</v>
      </c>
      <c r="B18">
        <v>12.8</v>
      </c>
      <c r="C18">
        <v>12.8</v>
      </c>
      <c r="D18" t="s">
        <v>53</v>
      </c>
    </row>
    <row r="19" spans="1:4">
      <c r="A19" s="1">
        <v>44578</v>
      </c>
      <c r="B19">
        <v>13</v>
      </c>
      <c r="C19">
        <v>9</v>
      </c>
    </row>
    <row r="20" spans="1:4">
      <c r="A20" s="1">
        <v>44579</v>
      </c>
      <c r="B20">
        <v>14.5</v>
      </c>
      <c r="C20">
        <v>14.5</v>
      </c>
    </row>
    <row r="21" spans="1:4">
      <c r="A21" s="1">
        <v>44580</v>
      </c>
      <c r="B21">
        <v>13.5</v>
      </c>
      <c r="C21">
        <v>13.5</v>
      </c>
    </row>
    <row r="22" spans="1:4">
      <c r="A22" s="1">
        <v>44581</v>
      </c>
      <c r="B22">
        <v>15.5</v>
      </c>
      <c r="C22">
        <v>15.1</v>
      </c>
    </row>
    <row r="23" spans="1:4">
      <c r="A23" s="1">
        <v>44582</v>
      </c>
      <c r="B23">
        <v>14.5</v>
      </c>
      <c r="C23">
        <v>11.3</v>
      </c>
    </row>
    <row r="24" spans="1:4">
      <c r="A24" s="1">
        <v>44583</v>
      </c>
      <c r="B24">
        <v>15.2</v>
      </c>
      <c r="C24">
        <v>12.8</v>
      </c>
    </row>
    <row r="25" spans="1:4">
      <c r="A25" s="1">
        <v>44584</v>
      </c>
      <c r="B25">
        <v>11.4</v>
      </c>
      <c r="C25">
        <v>11.4</v>
      </c>
      <c r="D25" t="s">
        <v>53</v>
      </c>
    </row>
    <row r="26" spans="1:4">
      <c r="A26" s="1">
        <v>44585</v>
      </c>
      <c r="B26">
        <v>11.6</v>
      </c>
      <c r="C26">
        <v>11.6</v>
      </c>
    </row>
    <row r="27" spans="1:4">
      <c r="A27" s="1">
        <v>44586</v>
      </c>
      <c r="B27">
        <v>11.6</v>
      </c>
      <c r="C27">
        <v>10.6</v>
      </c>
    </row>
    <row r="28" spans="1:4">
      <c r="A28" s="1">
        <v>44587</v>
      </c>
      <c r="B28">
        <v>11.4</v>
      </c>
      <c r="C28">
        <v>11.4</v>
      </c>
    </row>
    <row r="29" spans="1:4">
      <c r="A29" s="1">
        <v>44588</v>
      </c>
      <c r="B29">
        <v>10.7</v>
      </c>
      <c r="C29">
        <v>9.9</v>
      </c>
    </row>
    <row r="30" spans="1:4">
      <c r="A30" s="1">
        <v>44589</v>
      </c>
      <c r="B30">
        <v>12.4</v>
      </c>
      <c r="C30">
        <v>8</v>
      </c>
    </row>
    <row r="31" spans="1:4">
      <c r="A31" s="1">
        <v>44590</v>
      </c>
      <c r="B31">
        <v>10.6</v>
      </c>
      <c r="C31">
        <v>10.6</v>
      </c>
    </row>
    <row r="32" spans="1:4">
      <c r="A32" s="1">
        <v>44591</v>
      </c>
      <c r="B32">
        <v>11.7</v>
      </c>
      <c r="C32">
        <v>7.4</v>
      </c>
      <c r="D32" t="s">
        <v>53</v>
      </c>
    </row>
    <row r="33" spans="1:4">
      <c r="A33" s="1">
        <v>44592</v>
      </c>
      <c r="B33">
        <v>15.9</v>
      </c>
      <c r="C33">
        <v>15.8</v>
      </c>
      <c r="D33" t="s">
        <v>53</v>
      </c>
    </row>
    <row r="34" spans="1:4">
      <c r="A34" s="1">
        <v>44593</v>
      </c>
      <c r="B34">
        <v>14.6</v>
      </c>
      <c r="C34">
        <v>14.6</v>
      </c>
    </row>
    <row r="35" spans="1:4">
      <c r="A35" s="1">
        <v>44594</v>
      </c>
      <c r="B35">
        <v>14.5</v>
      </c>
      <c r="C35">
        <v>13.6</v>
      </c>
    </row>
    <row r="36" spans="1:4">
      <c r="A36" s="1">
        <v>44595</v>
      </c>
      <c r="B36">
        <v>12.3</v>
      </c>
      <c r="C36">
        <v>12.3</v>
      </c>
    </row>
    <row r="37" spans="1:4">
      <c r="A37" s="1">
        <v>44596</v>
      </c>
      <c r="B37">
        <v>11.8</v>
      </c>
      <c r="C37">
        <v>11.8</v>
      </c>
    </row>
    <row r="38" spans="1:4">
      <c r="A38" s="1">
        <v>44597</v>
      </c>
      <c r="B38">
        <v>13.2</v>
      </c>
      <c r="C38">
        <v>11.3</v>
      </c>
    </row>
    <row r="39" spans="1:4">
      <c r="A39" s="1">
        <v>44598</v>
      </c>
      <c r="B39">
        <v>12.7</v>
      </c>
      <c r="C39">
        <v>12.6</v>
      </c>
      <c r="D39" t="s">
        <v>53</v>
      </c>
    </row>
    <row r="40" spans="1:4">
      <c r="A40" s="1">
        <v>44599</v>
      </c>
      <c r="B40">
        <v>13.4</v>
      </c>
      <c r="C40">
        <v>9.8000000000000007</v>
      </c>
    </row>
    <row r="41" spans="1:4">
      <c r="A41" s="1">
        <v>44600</v>
      </c>
      <c r="B41">
        <v>10.8</v>
      </c>
      <c r="C41">
        <v>9</v>
      </c>
    </row>
    <row r="42" spans="1:4">
      <c r="A42" s="1">
        <v>44601</v>
      </c>
      <c r="B42">
        <v>10.8</v>
      </c>
      <c r="C42">
        <v>10.6</v>
      </c>
    </row>
    <row r="43" spans="1:4">
      <c r="A43" s="1">
        <v>44602</v>
      </c>
      <c r="B43">
        <v>13</v>
      </c>
      <c r="C43">
        <v>12.2</v>
      </c>
    </row>
    <row r="44" spans="1:4">
      <c r="A44" s="1">
        <v>44603</v>
      </c>
      <c r="B44">
        <v>15.1</v>
      </c>
      <c r="C44">
        <v>12.3</v>
      </c>
    </row>
    <row r="45" spans="1:4">
      <c r="A45" s="1">
        <v>44604</v>
      </c>
      <c r="B45">
        <v>15</v>
      </c>
      <c r="C45">
        <v>11</v>
      </c>
    </row>
    <row r="46" spans="1:4">
      <c r="A46" s="1">
        <v>44605</v>
      </c>
      <c r="B46">
        <v>13.6</v>
      </c>
      <c r="C46">
        <v>13.4</v>
      </c>
      <c r="D46" t="s">
        <v>53</v>
      </c>
    </row>
    <row r="47" spans="1:4">
      <c r="A47" s="1">
        <v>44606</v>
      </c>
      <c r="B47">
        <v>11.2</v>
      </c>
      <c r="C47">
        <v>11</v>
      </c>
    </row>
    <row r="48" spans="1:4">
      <c r="A48" s="1">
        <v>44607</v>
      </c>
      <c r="B48">
        <v>11.2</v>
      </c>
      <c r="C48">
        <v>9.6999999999999993</v>
      </c>
    </row>
    <row r="49" spans="1:4">
      <c r="A49" s="1">
        <v>44608</v>
      </c>
      <c r="B49">
        <v>11.1</v>
      </c>
      <c r="C49">
        <v>11.1</v>
      </c>
    </row>
    <row r="50" spans="1:4">
      <c r="A50" s="1">
        <v>44609</v>
      </c>
      <c r="B50">
        <v>11.6</v>
      </c>
      <c r="C50">
        <v>11.2</v>
      </c>
    </row>
    <row r="51" spans="1:4">
      <c r="A51" s="1">
        <v>44610</v>
      </c>
      <c r="B51">
        <v>12.7</v>
      </c>
      <c r="C51">
        <v>12.7</v>
      </c>
    </row>
    <row r="52" spans="1:4">
      <c r="A52" s="1">
        <v>44611</v>
      </c>
      <c r="B52">
        <v>12.8</v>
      </c>
      <c r="C52">
        <v>11.6</v>
      </c>
    </row>
    <row r="53" spans="1:4">
      <c r="A53" s="1">
        <v>44612</v>
      </c>
      <c r="B53">
        <v>13.2</v>
      </c>
      <c r="C53">
        <v>12.3</v>
      </c>
      <c r="D53" t="s">
        <v>53</v>
      </c>
    </row>
    <row r="54" spans="1:4">
      <c r="A54" s="1">
        <v>44613</v>
      </c>
      <c r="B54">
        <v>12</v>
      </c>
      <c r="C54">
        <v>11.8</v>
      </c>
    </row>
    <row r="55" spans="1:4">
      <c r="A55" s="1">
        <v>44614</v>
      </c>
      <c r="B55">
        <v>13.8</v>
      </c>
      <c r="C55">
        <v>11.3</v>
      </c>
    </row>
    <row r="56" spans="1:4">
      <c r="A56" s="1">
        <v>44615</v>
      </c>
      <c r="B56">
        <v>10.8</v>
      </c>
      <c r="C56">
        <v>7.1</v>
      </c>
    </row>
    <row r="57" spans="1:4">
      <c r="A57" s="1">
        <v>44616</v>
      </c>
      <c r="B57">
        <v>11.1</v>
      </c>
      <c r="C57">
        <v>11.1</v>
      </c>
    </row>
    <row r="58" spans="1:4">
      <c r="A58" s="1">
        <v>44617</v>
      </c>
      <c r="B58">
        <v>13.1</v>
      </c>
      <c r="C58">
        <v>12.6</v>
      </c>
    </row>
    <row r="59" spans="1:4">
      <c r="A59" s="1">
        <v>44618</v>
      </c>
      <c r="B59">
        <v>13.8</v>
      </c>
      <c r="C59">
        <v>7.5</v>
      </c>
    </row>
    <row r="60" spans="1:4">
      <c r="A60" s="1">
        <v>44619</v>
      </c>
      <c r="B60">
        <v>15.1</v>
      </c>
      <c r="C60">
        <v>11.3</v>
      </c>
      <c r="D60" t="s">
        <v>53</v>
      </c>
    </row>
    <row r="61" spans="1:4">
      <c r="A61" s="1">
        <v>44620</v>
      </c>
      <c r="B61">
        <v>14.2</v>
      </c>
      <c r="C61">
        <v>7.6</v>
      </c>
      <c r="D61" t="s">
        <v>53</v>
      </c>
    </row>
    <row r="62" spans="1:4">
      <c r="A62" s="1">
        <v>44621</v>
      </c>
      <c r="B62">
        <v>14.1</v>
      </c>
      <c r="C62">
        <v>11.8</v>
      </c>
    </row>
    <row r="63" spans="1:4">
      <c r="A63" s="1">
        <v>44622</v>
      </c>
      <c r="B63">
        <v>15.2</v>
      </c>
      <c r="C63">
        <v>12.3</v>
      </c>
    </row>
    <row r="64" spans="1:4">
      <c r="A64" s="1">
        <v>44623</v>
      </c>
      <c r="B64">
        <v>13.3</v>
      </c>
      <c r="C64">
        <v>7.4</v>
      </c>
    </row>
    <row r="65" spans="1:4">
      <c r="A65" s="1">
        <v>44624</v>
      </c>
      <c r="B65">
        <v>14.9</v>
      </c>
      <c r="C65">
        <v>9</v>
      </c>
    </row>
    <row r="66" spans="1:4">
      <c r="A66" s="1">
        <v>44625</v>
      </c>
      <c r="B66">
        <v>15.8</v>
      </c>
      <c r="C66">
        <v>12.6</v>
      </c>
    </row>
    <row r="67" spans="1:4">
      <c r="A67" s="1">
        <v>44626</v>
      </c>
      <c r="B67">
        <v>14.6</v>
      </c>
      <c r="C67">
        <v>9.1</v>
      </c>
      <c r="D67" t="s">
        <v>53</v>
      </c>
    </row>
    <row r="68" spans="1:4">
      <c r="A68" s="1">
        <v>44627</v>
      </c>
      <c r="B68">
        <v>13.2</v>
      </c>
      <c r="C68">
        <v>6.4</v>
      </c>
    </row>
    <row r="69" spans="1:4">
      <c r="A69" s="1">
        <v>44628</v>
      </c>
      <c r="B69">
        <v>15.5</v>
      </c>
      <c r="C69">
        <v>10.9</v>
      </c>
    </row>
    <row r="70" spans="1:4">
      <c r="A70" s="1">
        <v>44629</v>
      </c>
      <c r="B70">
        <v>16.100000000000001</v>
      </c>
      <c r="C70">
        <v>14</v>
      </c>
    </row>
    <row r="71" spans="1:4">
      <c r="A71" s="1">
        <v>44630</v>
      </c>
      <c r="B71">
        <v>13.3</v>
      </c>
      <c r="C71">
        <v>10.6</v>
      </c>
    </row>
    <row r="72" spans="1:4">
      <c r="A72" s="1">
        <v>44631</v>
      </c>
      <c r="B72">
        <v>13.5</v>
      </c>
      <c r="C72">
        <v>6.2</v>
      </c>
    </row>
    <row r="73" spans="1:4">
      <c r="A73" s="1">
        <v>44632</v>
      </c>
      <c r="B73">
        <v>12.3</v>
      </c>
      <c r="C73">
        <v>4.9000000000000004</v>
      </c>
    </row>
    <row r="74" spans="1:4">
      <c r="A74" s="1">
        <v>44633</v>
      </c>
      <c r="B74">
        <v>11.1</v>
      </c>
      <c r="C74">
        <v>3.1</v>
      </c>
      <c r="D74" t="s">
        <v>53</v>
      </c>
    </row>
    <row r="75" spans="1:4">
      <c r="A75" s="1">
        <v>44634</v>
      </c>
      <c r="B75">
        <v>11</v>
      </c>
      <c r="C75">
        <v>3.6</v>
      </c>
    </row>
    <row r="76" spans="1:4">
      <c r="A76" s="1">
        <v>44635</v>
      </c>
      <c r="B76">
        <v>12</v>
      </c>
      <c r="C76">
        <v>11.6</v>
      </c>
    </row>
    <row r="77" spans="1:4">
      <c r="A77" s="1">
        <v>44636</v>
      </c>
      <c r="B77">
        <v>13.6</v>
      </c>
      <c r="C77">
        <v>11</v>
      </c>
    </row>
    <row r="78" spans="1:4">
      <c r="A78" s="1">
        <v>44637</v>
      </c>
      <c r="B78">
        <v>12.5</v>
      </c>
      <c r="C78">
        <v>12.5</v>
      </c>
    </row>
    <row r="79" spans="1:4">
      <c r="A79" s="1">
        <v>44638</v>
      </c>
      <c r="B79">
        <v>11</v>
      </c>
      <c r="C79">
        <v>4.9000000000000004</v>
      </c>
    </row>
    <row r="80" spans="1:4">
      <c r="A80" s="1">
        <v>44639</v>
      </c>
      <c r="B80">
        <v>10.6</v>
      </c>
      <c r="C80">
        <v>2.6</v>
      </c>
    </row>
    <row r="81" spans="1:4">
      <c r="A81" s="1">
        <v>44640</v>
      </c>
      <c r="B81">
        <v>12.5</v>
      </c>
      <c r="C81">
        <v>8.1</v>
      </c>
      <c r="D81" t="s">
        <v>53</v>
      </c>
    </row>
    <row r="82" spans="1:4">
      <c r="A82" s="1">
        <v>44641</v>
      </c>
      <c r="B82">
        <v>10.199999999999999</v>
      </c>
      <c r="C82">
        <v>2.4</v>
      </c>
    </row>
    <row r="83" spans="1:4">
      <c r="A83" s="1">
        <v>44642</v>
      </c>
      <c r="B83">
        <v>10.6</v>
      </c>
      <c r="C83">
        <v>4</v>
      </c>
    </row>
    <row r="84" spans="1:4">
      <c r="A84" s="1">
        <v>44643</v>
      </c>
      <c r="B84">
        <v>10.7</v>
      </c>
      <c r="C84">
        <v>2.9</v>
      </c>
    </row>
    <row r="85" spans="1:4">
      <c r="A85" s="1">
        <v>44644</v>
      </c>
      <c r="B85">
        <v>9.5</v>
      </c>
      <c r="C85">
        <v>1.5</v>
      </c>
    </row>
    <row r="86" spans="1:4">
      <c r="A86" s="1">
        <v>44645</v>
      </c>
      <c r="B86">
        <v>7</v>
      </c>
      <c r="C86">
        <v>0</v>
      </c>
    </row>
    <row r="87" spans="1:4">
      <c r="A87" s="1">
        <v>44646</v>
      </c>
      <c r="B87">
        <v>7.2</v>
      </c>
      <c r="C87">
        <v>2.4</v>
      </c>
    </row>
    <row r="88" spans="1:4">
      <c r="A88" s="1">
        <v>44647</v>
      </c>
      <c r="B88">
        <v>9.1</v>
      </c>
      <c r="C88">
        <v>4.3</v>
      </c>
      <c r="D88" t="s">
        <v>53</v>
      </c>
    </row>
    <row r="89" spans="1:4">
      <c r="A89" s="1">
        <v>44648</v>
      </c>
      <c r="B89">
        <v>9.1999999999999993</v>
      </c>
      <c r="C89">
        <v>2.1</v>
      </c>
    </row>
    <row r="90" spans="1:4">
      <c r="A90" s="1">
        <v>44649</v>
      </c>
      <c r="B90">
        <v>11.8</v>
      </c>
      <c r="C90">
        <v>9.4</v>
      </c>
    </row>
    <row r="91" spans="1:4">
      <c r="A91" s="1">
        <v>44650</v>
      </c>
      <c r="B91">
        <v>15.5</v>
      </c>
      <c r="C91">
        <v>15.4</v>
      </c>
    </row>
    <row r="92" spans="1:4">
      <c r="A92" s="1">
        <v>44651</v>
      </c>
      <c r="B92">
        <v>14.9</v>
      </c>
      <c r="C92">
        <v>5.5</v>
      </c>
      <c r="D92" t="s">
        <v>53</v>
      </c>
    </row>
    <row r="93" spans="1:4">
      <c r="A93" s="1">
        <v>44652</v>
      </c>
      <c r="B93">
        <v>14.2</v>
      </c>
      <c r="C93">
        <v>7.6</v>
      </c>
    </row>
    <row r="94" spans="1:4">
      <c r="A94" s="1">
        <v>44653</v>
      </c>
      <c r="B94">
        <v>15</v>
      </c>
      <c r="C94">
        <v>7.3</v>
      </c>
    </row>
    <row r="95" spans="1:4">
      <c r="A95" s="1">
        <v>44654</v>
      </c>
      <c r="B95">
        <v>13.4</v>
      </c>
      <c r="C95">
        <v>8.6999999999999993</v>
      </c>
      <c r="D95" t="s">
        <v>53</v>
      </c>
    </row>
    <row r="96" spans="1:4">
      <c r="A96" s="1">
        <v>44655</v>
      </c>
      <c r="B96">
        <v>12</v>
      </c>
      <c r="C96">
        <v>12</v>
      </c>
    </row>
    <row r="97" spans="1:4">
      <c r="A97" s="1">
        <v>44656</v>
      </c>
      <c r="B97">
        <v>12.3</v>
      </c>
      <c r="C97">
        <v>7.8</v>
      </c>
    </row>
    <row r="98" spans="1:4">
      <c r="A98" s="1">
        <v>44657</v>
      </c>
      <c r="B98">
        <v>11.8</v>
      </c>
      <c r="C98">
        <v>11.8</v>
      </c>
    </row>
    <row r="99" spans="1:4">
      <c r="A99" s="1">
        <v>44658</v>
      </c>
      <c r="B99">
        <v>10.4</v>
      </c>
      <c r="C99">
        <v>9.8000000000000007</v>
      </c>
    </row>
    <row r="100" spans="1:4">
      <c r="A100" s="1">
        <v>44659</v>
      </c>
      <c r="B100">
        <v>12.4</v>
      </c>
      <c r="C100">
        <v>7.1</v>
      </c>
    </row>
    <row r="101" spans="1:4">
      <c r="A101" s="1">
        <v>44660</v>
      </c>
      <c r="B101">
        <v>11.3</v>
      </c>
      <c r="C101">
        <v>6.9</v>
      </c>
    </row>
    <row r="102" spans="1:4">
      <c r="A102" s="1">
        <v>44661</v>
      </c>
      <c r="B102">
        <v>10.9</v>
      </c>
      <c r="C102">
        <v>7.4</v>
      </c>
      <c r="D102" t="s">
        <v>53</v>
      </c>
    </row>
    <row r="103" spans="1:4">
      <c r="A103" s="1">
        <v>44662</v>
      </c>
      <c r="B103">
        <v>11</v>
      </c>
      <c r="C103">
        <v>7</v>
      </c>
    </row>
    <row r="104" spans="1:4">
      <c r="A104" s="1">
        <v>44663</v>
      </c>
      <c r="B104">
        <v>11.1</v>
      </c>
      <c r="C104">
        <v>2.2000000000000002</v>
      </c>
    </row>
    <row r="105" spans="1:4">
      <c r="A105" s="1">
        <v>44664</v>
      </c>
      <c r="B105">
        <v>7.9</v>
      </c>
      <c r="C105">
        <v>6.5</v>
      </c>
    </row>
    <row r="106" spans="1:4">
      <c r="A106" s="1">
        <v>44665</v>
      </c>
      <c r="B106">
        <v>6.7</v>
      </c>
      <c r="C106">
        <v>6.6</v>
      </c>
    </row>
    <row r="107" spans="1:4">
      <c r="A107" s="1">
        <v>44666</v>
      </c>
      <c r="B107">
        <v>9.9</v>
      </c>
      <c r="C107">
        <v>9.1999999999999993</v>
      </c>
    </row>
    <row r="108" spans="1:4">
      <c r="A108" s="1">
        <v>44667</v>
      </c>
      <c r="B108">
        <v>9.4</v>
      </c>
      <c r="C108">
        <v>0</v>
      </c>
    </row>
    <row r="109" spans="1:4">
      <c r="A109" s="1">
        <v>44668</v>
      </c>
      <c r="B109">
        <v>8.1999999999999993</v>
      </c>
      <c r="C109">
        <v>0</v>
      </c>
      <c r="D109" t="s">
        <v>53</v>
      </c>
    </row>
    <row r="110" spans="1:4">
      <c r="A110" s="1">
        <v>44669</v>
      </c>
      <c r="B110">
        <v>8.8000000000000007</v>
      </c>
      <c r="C110">
        <v>0.3</v>
      </c>
    </row>
    <row r="111" spans="1:4">
      <c r="A111" s="1">
        <v>44670</v>
      </c>
      <c r="B111">
        <v>7.3</v>
      </c>
      <c r="C111">
        <v>0</v>
      </c>
    </row>
    <row r="112" spans="1:4">
      <c r="A112" s="1">
        <v>44671</v>
      </c>
      <c r="B112">
        <v>6.2</v>
      </c>
      <c r="C112">
        <v>0</v>
      </c>
    </row>
    <row r="113" spans="1:4">
      <c r="A113" s="1">
        <v>44672</v>
      </c>
      <c r="B113">
        <v>5.4</v>
      </c>
      <c r="C113">
        <v>0</v>
      </c>
    </row>
    <row r="114" spans="1:4">
      <c r="A114" s="1">
        <v>44673</v>
      </c>
      <c r="B114">
        <v>5.6</v>
      </c>
      <c r="C114">
        <v>0</v>
      </c>
    </row>
    <row r="115" spans="1:4">
      <c r="A115" s="1">
        <v>44674</v>
      </c>
      <c r="B115">
        <v>6.7</v>
      </c>
      <c r="C115">
        <v>0</v>
      </c>
    </row>
    <row r="116" spans="1:4">
      <c r="A116" s="1">
        <v>44675</v>
      </c>
      <c r="B116">
        <v>7.5</v>
      </c>
      <c r="C116">
        <v>5.2</v>
      </c>
      <c r="D116" t="s">
        <v>53</v>
      </c>
    </row>
    <row r="117" spans="1:4">
      <c r="A117" s="1">
        <v>44676</v>
      </c>
      <c r="B117">
        <v>8.4</v>
      </c>
      <c r="C117">
        <v>0</v>
      </c>
    </row>
    <row r="118" spans="1:4">
      <c r="A118" s="1">
        <v>44677</v>
      </c>
      <c r="B118">
        <v>7.3</v>
      </c>
      <c r="C118">
        <v>0</v>
      </c>
    </row>
    <row r="119" spans="1:4">
      <c r="A119" s="1">
        <v>44678</v>
      </c>
      <c r="B119">
        <v>8.4</v>
      </c>
      <c r="C119">
        <v>2.6</v>
      </c>
    </row>
    <row r="120" spans="1:4">
      <c r="A120" s="1">
        <v>44679</v>
      </c>
      <c r="B120">
        <v>7.6</v>
      </c>
      <c r="C120">
        <v>0</v>
      </c>
    </row>
    <row r="121" spans="1:4">
      <c r="A121" s="1">
        <v>44680</v>
      </c>
      <c r="B121">
        <v>7.1</v>
      </c>
      <c r="C121">
        <v>0</v>
      </c>
    </row>
    <row r="122" spans="1:4">
      <c r="A122" s="1">
        <v>44681</v>
      </c>
      <c r="B122">
        <v>7.1</v>
      </c>
      <c r="C122">
        <v>1.1000000000000001</v>
      </c>
    </row>
    <row r="123" spans="1:4">
      <c r="A123" s="1">
        <v>44682</v>
      </c>
      <c r="B123">
        <v>6.6</v>
      </c>
      <c r="C123">
        <v>3</v>
      </c>
      <c r="D123" t="s">
        <v>53</v>
      </c>
    </row>
    <row r="124" spans="1:4">
      <c r="A124" s="1">
        <v>44683</v>
      </c>
      <c r="B124">
        <v>6</v>
      </c>
      <c r="C124">
        <v>0</v>
      </c>
    </row>
    <row r="125" spans="1:4">
      <c r="A125" s="1">
        <v>44684</v>
      </c>
      <c r="B125">
        <v>5.8</v>
      </c>
      <c r="C125">
        <v>2.9</v>
      </c>
    </row>
    <row r="126" spans="1:4">
      <c r="A126" s="1">
        <v>44685</v>
      </c>
      <c r="B126">
        <v>6.3</v>
      </c>
      <c r="C126">
        <v>0</v>
      </c>
    </row>
    <row r="127" spans="1:4">
      <c r="A127" s="1">
        <v>44686</v>
      </c>
      <c r="B127">
        <v>5.3</v>
      </c>
      <c r="C127">
        <v>0</v>
      </c>
    </row>
    <row r="128" spans="1:4">
      <c r="A128" s="1">
        <v>44687</v>
      </c>
      <c r="B128">
        <v>4.3</v>
      </c>
      <c r="C128">
        <v>0.8</v>
      </c>
    </row>
    <row r="129" spans="1:4">
      <c r="A129" s="1">
        <v>44688</v>
      </c>
      <c r="B129">
        <v>3.4</v>
      </c>
      <c r="C129">
        <v>0</v>
      </c>
    </row>
    <row r="130" spans="1:4">
      <c r="A130" s="1">
        <v>44689</v>
      </c>
      <c r="B130">
        <v>4.8</v>
      </c>
      <c r="C130">
        <v>0</v>
      </c>
      <c r="D130" t="s">
        <v>53</v>
      </c>
    </row>
    <row r="131" spans="1:4">
      <c r="A131" s="1">
        <v>44690</v>
      </c>
      <c r="B131">
        <v>4.5999999999999996</v>
      </c>
      <c r="C131">
        <v>0</v>
      </c>
    </row>
    <row r="132" spans="1:4">
      <c r="A132" s="1">
        <v>44691</v>
      </c>
      <c r="B132">
        <v>2.5</v>
      </c>
      <c r="C132">
        <v>1.5</v>
      </c>
    </row>
    <row r="133" spans="1:4">
      <c r="A133" s="1">
        <v>44692</v>
      </c>
      <c r="B133">
        <v>4.4000000000000004</v>
      </c>
      <c r="C133">
        <v>3.2</v>
      </c>
    </row>
    <row r="134" spans="1:4">
      <c r="A134" s="1">
        <v>44693</v>
      </c>
      <c r="B134">
        <v>4.3</v>
      </c>
      <c r="C134">
        <v>0</v>
      </c>
    </row>
    <row r="135" spans="1:4">
      <c r="A135" s="1">
        <v>44694</v>
      </c>
      <c r="B135">
        <v>5.3</v>
      </c>
      <c r="C135">
        <v>4.0999999999999996</v>
      </c>
    </row>
    <row r="136" spans="1:4">
      <c r="A136" s="1">
        <v>44695</v>
      </c>
      <c r="B136">
        <v>3.9</v>
      </c>
      <c r="C136">
        <v>0</v>
      </c>
    </row>
    <row r="137" spans="1:4">
      <c r="A137" s="1">
        <v>44696</v>
      </c>
      <c r="B137">
        <v>4</v>
      </c>
      <c r="C137">
        <v>0</v>
      </c>
      <c r="D137" t="s">
        <v>53</v>
      </c>
    </row>
    <row r="138" spans="1:4">
      <c r="A138" s="1">
        <v>44697</v>
      </c>
      <c r="B138">
        <v>3.6</v>
      </c>
      <c r="C138">
        <v>0</v>
      </c>
    </row>
    <row r="139" spans="1:4">
      <c r="A139" s="1">
        <v>44698</v>
      </c>
      <c r="B139">
        <v>3.1</v>
      </c>
      <c r="C139">
        <v>0</v>
      </c>
    </row>
    <row r="140" spans="1:4">
      <c r="A140" s="1">
        <v>44699</v>
      </c>
      <c r="B140">
        <v>4.0999999999999996</v>
      </c>
      <c r="C140">
        <v>0</v>
      </c>
    </row>
    <row r="141" spans="1:4">
      <c r="A141" s="1">
        <v>44700</v>
      </c>
      <c r="B141">
        <v>0</v>
      </c>
      <c r="C141">
        <v>0</v>
      </c>
    </row>
    <row r="142" spans="1:4">
      <c r="A142" s="1">
        <v>44701</v>
      </c>
      <c r="B142">
        <v>2</v>
      </c>
      <c r="C142">
        <v>1.5</v>
      </c>
    </row>
    <row r="143" spans="1:4">
      <c r="A143" s="1">
        <v>44702</v>
      </c>
      <c r="B143">
        <v>4.7</v>
      </c>
      <c r="C143">
        <v>4.0999999999999996</v>
      </c>
    </row>
    <row r="144" spans="1:4">
      <c r="A144" s="1">
        <v>44703</v>
      </c>
      <c r="B144">
        <v>4.2</v>
      </c>
      <c r="C144">
        <v>0.4</v>
      </c>
      <c r="D144" t="s">
        <v>53</v>
      </c>
    </row>
    <row r="145" spans="1:4">
      <c r="A145" s="1">
        <v>44704</v>
      </c>
      <c r="B145">
        <v>2.8</v>
      </c>
      <c r="C145">
        <v>0.8</v>
      </c>
    </row>
    <row r="146" spans="1:4">
      <c r="A146" s="1">
        <v>44705</v>
      </c>
      <c r="B146">
        <v>2.6</v>
      </c>
      <c r="C146">
        <v>0</v>
      </c>
    </row>
    <row r="147" spans="1:4">
      <c r="A147" s="1">
        <v>44706</v>
      </c>
      <c r="B147">
        <v>3.4</v>
      </c>
      <c r="C147">
        <v>0</v>
      </c>
    </row>
    <row r="148" spans="1:4">
      <c r="A148" s="1">
        <v>44707</v>
      </c>
      <c r="B148">
        <v>3.1</v>
      </c>
      <c r="C148">
        <v>0</v>
      </c>
    </row>
    <row r="149" spans="1:4">
      <c r="A149" s="1">
        <v>44708</v>
      </c>
      <c r="B149">
        <v>5.7</v>
      </c>
      <c r="C149">
        <v>3.4</v>
      </c>
    </row>
    <row r="150" spans="1:4">
      <c r="A150" s="1">
        <v>44709</v>
      </c>
      <c r="B150">
        <v>4.5</v>
      </c>
      <c r="C150">
        <v>4.3</v>
      </c>
    </row>
    <row r="151" spans="1:4">
      <c r="A151" s="1">
        <v>44710</v>
      </c>
      <c r="B151">
        <v>3.4</v>
      </c>
      <c r="C151">
        <v>0</v>
      </c>
      <c r="D151" t="s">
        <v>53</v>
      </c>
    </row>
    <row r="152" spans="1:4">
      <c r="A152" s="1">
        <v>44711</v>
      </c>
      <c r="B152">
        <v>4.4000000000000004</v>
      </c>
      <c r="C152">
        <v>4.4000000000000004</v>
      </c>
    </row>
    <row r="153" spans="1:4">
      <c r="A153" s="1">
        <v>44712</v>
      </c>
      <c r="B153">
        <v>5</v>
      </c>
      <c r="C153">
        <v>4.5</v>
      </c>
      <c r="D153" t="s">
        <v>53</v>
      </c>
    </row>
    <row r="154" spans="1:4">
      <c r="A154" s="1">
        <v>44713</v>
      </c>
      <c r="B154">
        <v>4.5999999999999996</v>
      </c>
      <c r="C154">
        <v>0.1</v>
      </c>
    </row>
    <row r="155" spans="1:4">
      <c r="A155" s="1">
        <v>44714</v>
      </c>
      <c r="B155">
        <v>5.0999999999999996</v>
      </c>
      <c r="C155">
        <v>4.2</v>
      </c>
    </row>
    <row r="156" spans="1:4">
      <c r="A156" s="1">
        <v>44715</v>
      </c>
      <c r="B156">
        <v>3.8</v>
      </c>
      <c r="C156">
        <v>2.5</v>
      </c>
    </row>
    <row r="157" spans="1:4">
      <c r="A157" s="1">
        <v>44716</v>
      </c>
      <c r="B157">
        <v>2.8</v>
      </c>
      <c r="C157">
        <v>0</v>
      </c>
    </row>
    <row r="158" spans="1:4">
      <c r="A158" s="1">
        <v>44717</v>
      </c>
      <c r="B158">
        <v>0.8</v>
      </c>
      <c r="C158">
        <v>0</v>
      </c>
      <c r="D158" t="s">
        <v>53</v>
      </c>
    </row>
    <row r="159" spans="1:4">
      <c r="A159" s="1">
        <v>44718</v>
      </c>
      <c r="B159">
        <v>1.6</v>
      </c>
      <c r="C159">
        <v>0.9</v>
      </c>
    </row>
    <row r="160" spans="1:4">
      <c r="A160" s="1">
        <v>44719</v>
      </c>
      <c r="B160">
        <v>1.6</v>
      </c>
      <c r="C160">
        <v>0.6</v>
      </c>
    </row>
    <row r="161" spans="1:4">
      <c r="A161" s="1">
        <v>44720</v>
      </c>
      <c r="B161">
        <v>2</v>
      </c>
      <c r="C161">
        <v>0</v>
      </c>
    </row>
    <row r="162" spans="1:4">
      <c r="A162" s="1">
        <v>44721</v>
      </c>
      <c r="B162">
        <v>0</v>
      </c>
      <c r="C162">
        <v>0</v>
      </c>
    </row>
    <row r="163" spans="1:4">
      <c r="A163" s="1">
        <v>44722</v>
      </c>
      <c r="B163">
        <v>0</v>
      </c>
      <c r="C163">
        <v>0</v>
      </c>
    </row>
    <row r="164" spans="1:4">
      <c r="A164" s="1">
        <v>44723</v>
      </c>
      <c r="B164">
        <v>0</v>
      </c>
      <c r="C164">
        <v>0</v>
      </c>
    </row>
    <row r="165" spans="1:4">
      <c r="A165" s="1">
        <v>44724</v>
      </c>
      <c r="B165">
        <v>1.2</v>
      </c>
      <c r="C165">
        <v>0</v>
      </c>
      <c r="D165" t="s">
        <v>53</v>
      </c>
    </row>
    <row r="166" spans="1:4">
      <c r="A166" s="1">
        <v>44725</v>
      </c>
      <c r="B166">
        <v>2.5</v>
      </c>
      <c r="C166">
        <v>0</v>
      </c>
    </row>
    <row r="167" spans="1:4">
      <c r="A167" s="1">
        <v>44726</v>
      </c>
      <c r="B167">
        <v>2.1</v>
      </c>
      <c r="C167">
        <v>1.4</v>
      </c>
    </row>
    <row r="168" spans="1:4">
      <c r="A168" s="1">
        <v>44727</v>
      </c>
      <c r="B168">
        <v>1.2</v>
      </c>
      <c r="C168">
        <v>0</v>
      </c>
    </row>
    <row r="169" spans="1:4">
      <c r="A169" s="1">
        <v>44728</v>
      </c>
      <c r="B169">
        <v>0.4</v>
      </c>
      <c r="C169">
        <v>0</v>
      </c>
    </row>
    <row r="170" spans="1:4">
      <c r="A170" s="1">
        <v>44729</v>
      </c>
      <c r="B170">
        <v>0</v>
      </c>
      <c r="C170">
        <v>0</v>
      </c>
    </row>
    <row r="171" spans="1:4">
      <c r="A171" s="1">
        <v>44730</v>
      </c>
      <c r="B171">
        <v>0</v>
      </c>
      <c r="C171">
        <v>0</v>
      </c>
    </row>
    <row r="172" spans="1:4">
      <c r="A172" s="1">
        <v>44731</v>
      </c>
      <c r="B172">
        <v>3.7</v>
      </c>
      <c r="C172">
        <v>2.4</v>
      </c>
      <c r="D172" t="s">
        <v>53</v>
      </c>
    </row>
    <row r="173" spans="1:4">
      <c r="A173" s="1">
        <v>44732</v>
      </c>
      <c r="B173">
        <v>3.7</v>
      </c>
      <c r="C173">
        <v>2.9</v>
      </c>
    </row>
    <row r="174" spans="1:4">
      <c r="A174" s="1">
        <v>44733</v>
      </c>
      <c r="B174">
        <v>0.5</v>
      </c>
      <c r="C174">
        <v>0</v>
      </c>
    </row>
    <row r="175" spans="1:4">
      <c r="A175" s="1">
        <v>44734</v>
      </c>
      <c r="B175">
        <v>0.7</v>
      </c>
      <c r="C175">
        <v>0</v>
      </c>
    </row>
    <row r="176" spans="1:4">
      <c r="A176" s="1">
        <v>44735</v>
      </c>
      <c r="B176">
        <v>0</v>
      </c>
      <c r="C176">
        <v>0</v>
      </c>
    </row>
    <row r="177" spans="1:4">
      <c r="A177" s="1">
        <v>44736</v>
      </c>
      <c r="B177">
        <v>0</v>
      </c>
      <c r="C177">
        <v>0</v>
      </c>
    </row>
    <row r="178" spans="1:4">
      <c r="A178" s="1">
        <v>44737</v>
      </c>
      <c r="B178">
        <v>0</v>
      </c>
      <c r="C178">
        <v>0</v>
      </c>
    </row>
    <row r="179" spans="1:4">
      <c r="A179" s="1">
        <v>44738</v>
      </c>
      <c r="B179">
        <v>0</v>
      </c>
      <c r="C179">
        <v>0</v>
      </c>
      <c r="D179" t="s">
        <v>53</v>
      </c>
    </row>
    <row r="180" spans="1:4">
      <c r="A180" s="1">
        <v>44739</v>
      </c>
      <c r="B180">
        <v>0</v>
      </c>
      <c r="C180">
        <v>0</v>
      </c>
    </row>
    <row r="181" spans="1:4">
      <c r="A181" s="1">
        <v>44740</v>
      </c>
      <c r="B181">
        <v>0</v>
      </c>
      <c r="C181">
        <v>0</v>
      </c>
    </row>
    <row r="182" spans="1:4">
      <c r="A182" s="1">
        <v>44741</v>
      </c>
      <c r="B182">
        <v>0</v>
      </c>
      <c r="C182">
        <v>0</v>
      </c>
    </row>
    <row r="183" spans="1:4">
      <c r="A183" s="1">
        <v>44742</v>
      </c>
      <c r="B183">
        <v>0</v>
      </c>
      <c r="C183">
        <v>0</v>
      </c>
    </row>
    <row r="184" spans="1:4">
      <c r="A184" s="1">
        <v>44743</v>
      </c>
      <c r="B184">
        <v>0</v>
      </c>
      <c r="C184">
        <v>0</v>
      </c>
    </row>
    <row r="185" spans="1:4">
      <c r="A185" s="1">
        <v>44744</v>
      </c>
      <c r="B185">
        <v>0</v>
      </c>
      <c r="C185">
        <v>0</v>
      </c>
    </row>
    <row r="186" spans="1:4">
      <c r="A186" s="1">
        <v>44745</v>
      </c>
      <c r="B186">
        <v>0</v>
      </c>
      <c r="C186">
        <v>0</v>
      </c>
      <c r="D186" t="s">
        <v>53</v>
      </c>
    </row>
    <row r="187" spans="1:4">
      <c r="A187" s="1">
        <v>44746</v>
      </c>
      <c r="B187">
        <v>0</v>
      </c>
      <c r="C187">
        <v>0</v>
      </c>
    </row>
    <row r="188" spans="1:4">
      <c r="A188" s="1">
        <v>44747</v>
      </c>
      <c r="B188">
        <v>0.3</v>
      </c>
      <c r="C188">
        <v>0</v>
      </c>
    </row>
    <row r="189" spans="1:4">
      <c r="A189" s="1">
        <v>44748</v>
      </c>
      <c r="B189">
        <v>1</v>
      </c>
      <c r="C189">
        <v>0</v>
      </c>
    </row>
    <row r="190" spans="1:4">
      <c r="A190" s="1">
        <v>44749</v>
      </c>
      <c r="B190">
        <v>0</v>
      </c>
      <c r="C190">
        <v>0</v>
      </c>
    </row>
    <row r="191" spans="1:4">
      <c r="A191" s="1">
        <v>44750</v>
      </c>
      <c r="B191">
        <v>0.5</v>
      </c>
      <c r="C191">
        <v>0</v>
      </c>
    </row>
    <row r="192" spans="1:4">
      <c r="A192" s="1">
        <v>44751</v>
      </c>
      <c r="B192">
        <v>0.6</v>
      </c>
      <c r="C192">
        <v>0</v>
      </c>
    </row>
    <row r="193" spans="1:4">
      <c r="A193" s="1">
        <v>44752</v>
      </c>
      <c r="B193">
        <v>0.1</v>
      </c>
      <c r="C193">
        <v>0</v>
      </c>
      <c r="D193" t="s">
        <v>53</v>
      </c>
    </row>
    <row r="194" spans="1:4">
      <c r="A194" s="1">
        <v>44753</v>
      </c>
      <c r="B194">
        <v>0</v>
      </c>
      <c r="C194">
        <v>0</v>
      </c>
    </row>
    <row r="195" spans="1:4">
      <c r="A195" s="1">
        <v>44754</v>
      </c>
      <c r="B195">
        <v>0</v>
      </c>
      <c r="C195">
        <v>0</v>
      </c>
    </row>
    <row r="196" spans="1:4">
      <c r="A196" s="1">
        <v>44755</v>
      </c>
      <c r="B196">
        <v>0</v>
      </c>
      <c r="C196">
        <v>0</v>
      </c>
    </row>
    <row r="197" spans="1:4">
      <c r="A197" s="1">
        <v>44756</v>
      </c>
      <c r="B197">
        <v>0.8</v>
      </c>
      <c r="C197">
        <v>0</v>
      </c>
    </row>
    <row r="198" spans="1:4">
      <c r="A198" s="1">
        <v>44757</v>
      </c>
      <c r="B198">
        <v>0.8</v>
      </c>
      <c r="C198">
        <v>0</v>
      </c>
    </row>
    <row r="199" spans="1:4">
      <c r="A199" s="1">
        <v>44758</v>
      </c>
      <c r="B199">
        <v>0.7</v>
      </c>
      <c r="C199">
        <v>0</v>
      </c>
    </row>
    <row r="200" spans="1:4">
      <c r="A200" s="1">
        <v>44759</v>
      </c>
      <c r="B200">
        <v>0</v>
      </c>
      <c r="C200">
        <v>0</v>
      </c>
      <c r="D200" t="s">
        <v>54</v>
      </c>
    </row>
    <row r="201" spans="1:4">
      <c r="A201" s="1">
        <v>44760</v>
      </c>
      <c r="B201">
        <v>0</v>
      </c>
      <c r="C201">
        <v>0</v>
      </c>
    </row>
    <row r="202" spans="1:4">
      <c r="A202" s="1">
        <v>44761</v>
      </c>
      <c r="B202">
        <v>0</v>
      </c>
      <c r="C202">
        <v>0</v>
      </c>
    </row>
    <row r="203" spans="1:4">
      <c r="A203" s="1">
        <v>44762</v>
      </c>
      <c r="B203">
        <v>0</v>
      </c>
      <c r="C203">
        <v>0</v>
      </c>
    </row>
    <row r="204" spans="1:4">
      <c r="A204" s="1">
        <v>44763</v>
      </c>
      <c r="B204">
        <v>0</v>
      </c>
      <c r="C204">
        <v>0</v>
      </c>
    </row>
    <row r="205" spans="1:4">
      <c r="A205" s="1">
        <v>44764</v>
      </c>
      <c r="B205">
        <v>0</v>
      </c>
      <c r="C205">
        <v>0</v>
      </c>
    </row>
    <row r="206" spans="1:4">
      <c r="A206" s="1">
        <v>44765</v>
      </c>
      <c r="B206">
        <v>1.5</v>
      </c>
      <c r="C206">
        <v>1.5</v>
      </c>
    </row>
    <row r="207" spans="1:4">
      <c r="A207" s="1">
        <v>44766</v>
      </c>
      <c r="B207">
        <v>0</v>
      </c>
      <c r="C207">
        <v>0</v>
      </c>
      <c r="D207" t="s">
        <v>54</v>
      </c>
    </row>
    <row r="208" spans="1:4">
      <c r="A208" s="1">
        <v>44767</v>
      </c>
      <c r="B208">
        <v>0</v>
      </c>
      <c r="C208">
        <v>0</v>
      </c>
    </row>
    <row r="209" spans="1:4">
      <c r="A209" s="1">
        <v>44768</v>
      </c>
      <c r="B209">
        <v>0</v>
      </c>
      <c r="C209">
        <v>0</v>
      </c>
    </row>
    <row r="210" spans="1:4">
      <c r="A210" s="1">
        <v>44769</v>
      </c>
      <c r="B210">
        <v>2.2999999999999998</v>
      </c>
      <c r="C210">
        <v>2.2999999999999998</v>
      </c>
    </row>
    <row r="211" spans="1:4">
      <c r="A211" s="1">
        <v>44770</v>
      </c>
      <c r="B211">
        <v>1.5</v>
      </c>
      <c r="C211">
        <v>0</v>
      </c>
    </row>
    <row r="212" spans="1:4">
      <c r="A212" s="1">
        <v>44771</v>
      </c>
      <c r="B212">
        <v>0</v>
      </c>
      <c r="C212">
        <v>0</v>
      </c>
    </row>
    <row r="213" spans="1:4">
      <c r="A213" s="1">
        <v>44772</v>
      </c>
      <c r="B213">
        <v>0</v>
      </c>
      <c r="C213">
        <v>0</v>
      </c>
    </row>
    <row r="214" spans="1:4">
      <c r="A214" s="1">
        <v>44773</v>
      </c>
      <c r="B214">
        <v>0</v>
      </c>
      <c r="C214">
        <v>0</v>
      </c>
      <c r="D214" t="s">
        <v>54</v>
      </c>
    </row>
    <row r="215" spans="1:4">
      <c r="A215" s="1">
        <v>44774</v>
      </c>
      <c r="B215">
        <v>0</v>
      </c>
      <c r="C215">
        <v>0</v>
      </c>
    </row>
    <row r="216" spans="1:4">
      <c r="A216" s="1">
        <v>44775</v>
      </c>
      <c r="B216">
        <v>0.4</v>
      </c>
      <c r="C216">
        <v>0</v>
      </c>
    </row>
    <row r="217" spans="1:4">
      <c r="A217" s="1">
        <v>44776</v>
      </c>
      <c r="B217">
        <v>0</v>
      </c>
      <c r="C217">
        <v>0</v>
      </c>
    </row>
    <row r="218" spans="1:4">
      <c r="A218" s="1">
        <v>44777</v>
      </c>
      <c r="B218">
        <v>0</v>
      </c>
      <c r="C218">
        <v>0</v>
      </c>
    </row>
    <row r="219" spans="1:4">
      <c r="A219" s="1">
        <v>44778</v>
      </c>
      <c r="B219">
        <v>0</v>
      </c>
      <c r="C219">
        <v>0</v>
      </c>
    </row>
    <row r="220" spans="1:4">
      <c r="A220" s="1">
        <v>44779</v>
      </c>
      <c r="B220">
        <v>0.6</v>
      </c>
      <c r="C220">
        <v>0</v>
      </c>
    </row>
    <row r="221" spans="1:4">
      <c r="A221" s="1">
        <v>44780</v>
      </c>
      <c r="B221">
        <v>1.6</v>
      </c>
      <c r="C221">
        <v>1.5</v>
      </c>
      <c r="D221" t="s">
        <v>53</v>
      </c>
    </row>
    <row r="222" spans="1:4">
      <c r="A222" s="1">
        <v>44781</v>
      </c>
      <c r="B222">
        <v>0</v>
      </c>
      <c r="C222">
        <v>0</v>
      </c>
    </row>
    <row r="223" spans="1:4">
      <c r="A223" s="1">
        <v>44782</v>
      </c>
      <c r="B223">
        <v>0</v>
      </c>
      <c r="C223">
        <v>0</v>
      </c>
    </row>
    <row r="224" spans="1:4">
      <c r="A224" s="1">
        <v>44783</v>
      </c>
      <c r="B224">
        <v>0</v>
      </c>
      <c r="C224">
        <v>0</v>
      </c>
    </row>
    <row r="225" spans="1:4">
      <c r="A225" s="1">
        <v>44784</v>
      </c>
      <c r="B225">
        <v>0</v>
      </c>
      <c r="C225">
        <v>0</v>
      </c>
    </row>
    <row r="226" spans="1:4">
      <c r="A226" s="1">
        <v>44785</v>
      </c>
      <c r="B226">
        <v>0</v>
      </c>
      <c r="C226">
        <v>0</v>
      </c>
    </row>
    <row r="227" spans="1:4">
      <c r="A227" s="1">
        <v>44786</v>
      </c>
      <c r="B227">
        <v>0</v>
      </c>
      <c r="C227">
        <v>0</v>
      </c>
    </row>
    <row r="228" spans="1:4">
      <c r="A228" s="1">
        <v>44787</v>
      </c>
      <c r="B228">
        <v>0</v>
      </c>
      <c r="C228">
        <v>0</v>
      </c>
      <c r="D228" t="s">
        <v>53</v>
      </c>
    </row>
    <row r="229" spans="1:4">
      <c r="A229" s="1">
        <v>44788</v>
      </c>
      <c r="B229">
        <v>0</v>
      </c>
      <c r="C229">
        <v>0</v>
      </c>
    </row>
    <row r="230" spans="1:4">
      <c r="A230" s="1">
        <v>44789</v>
      </c>
      <c r="B230">
        <v>0</v>
      </c>
      <c r="C230">
        <v>0</v>
      </c>
    </row>
    <row r="231" spans="1:4">
      <c r="A231" s="1">
        <v>44790</v>
      </c>
      <c r="B231">
        <v>0</v>
      </c>
      <c r="C231">
        <v>0</v>
      </c>
    </row>
    <row r="232" spans="1:4">
      <c r="A232" s="1">
        <v>44791</v>
      </c>
      <c r="B232">
        <v>0</v>
      </c>
      <c r="C232">
        <v>0</v>
      </c>
    </row>
    <row r="233" spans="1:4">
      <c r="A233" s="1">
        <v>44792</v>
      </c>
      <c r="B233">
        <v>0</v>
      </c>
      <c r="C233">
        <v>0</v>
      </c>
    </row>
    <row r="234" spans="1:4">
      <c r="A234" s="1">
        <v>44793</v>
      </c>
      <c r="B234">
        <v>0</v>
      </c>
      <c r="C234">
        <v>0</v>
      </c>
    </row>
    <row r="235" spans="1:4">
      <c r="A235" s="1">
        <v>44794</v>
      </c>
      <c r="B235">
        <v>0</v>
      </c>
      <c r="C235">
        <v>0</v>
      </c>
      <c r="D235" t="s">
        <v>53</v>
      </c>
    </row>
    <row r="236" spans="1:4">
      <c r="A236" s="1">
        <v>44795</v>
      </c>
      <c r="B236">
        <v>0</v>
      </c>
      <c r="C236">
        <v>0</v>
      </c>
    </row>
    <row r="237" spans="1:4">
      <c r="A237" s="1">
        <v>44796</v>
      </c>
      <c r="B237">
        <v>0</v>
      </c>
      <c r="C237">
        <v>0</v>
      </c>
    </row>
    <row r="238" spans="1:4">
      <c r="A238" s="1">
        <v>44797</v>
      </c>
      <c r="B238">
        <v>0</v>
      </c>
      <c r="C238">
        <v>0</v>
      </c>
    </row>
    <row r="239" spans="1:4">
      <c r="A239" s="1">
        <v>44798</v>
      </c>
      <c r="B239">
        <v>0</v>
      </c>
      <c r="C239">
        <v>0</v>
      </c>
    </row>
    <row r="240" spans="1:4">
      <c r="A240" s="1">
        <v>44799</v>
      </c>
      <c r="B240">
        <v>0</v>
      </c>
      <c r="C240">
        <v>0</v>
      </c>
    </row>
    <row r="241" spans="1:4">
      <c r="A241" s="1">
        <v>44800</v>
      </c>
      <c r="B241">
        <v>0</v>
      </c>
      <c r="C241">
        <v>0</v>
      </c>
    </row>
    <row r="242" spans="1:4">
      <c r="A242" s="1">
        <v>44801</v>
      </c>
      <c r="B242">
        <v>0</v>
      </c>
      <c r="C242">
        <v>0</v>
      </c>
      <c r="D242" t="s">
        <v>53</v>
      </c>
    </row>
    <row r="243" spans="1:4">
      <c r="A243" s="1">
        <v>44802</v>
      </c>
      <c r="B243">
        <v>0</v>
      </c>
      <c r="C243">
        <v>0</v>
      </c>
    </row>
    <row r="244" spans="1:4">
      <c r="A244" s="1">
        <v>44803</v>
      </c>
      <c r="B244">
        <v>0.1</v>
      </c>
      <c r="C244">
        <v>0</v>
      </c>
    </row>
    <row r="245" spans="1:4">
      <c r="A245" s="1">
        <v>44804</v>
      </c>
      <c r="B245">
        <v>0.6</v>
      </c>
      <c r="C245">
        <v>0</v>
      </c>
      <c r="D245" t="s">
        <v>53</v>
      </c>
    </row>
    <row r="246" spans="1:4">
      <c r="A246" s="1">
        <v>44805</v>
      </c>
      <c r="B246">
        <v>0.9</v>
      </c>
      <c r="C246">
        <v>0</v>
      </c>
    </row>
    <row r="247" spans="1:4">
      <c r="A247" s="1">
        <v>44806</v>
      </c>
      <c r="B247">
        <v>0.8</v>
      </c>
      <c r="C247">
        <v>0</v>
      </c>
    </row>
    <row r="248" spans="1:4">
      <c r="A248" s="1">
        <v>44807</v>
      </c>
      <c r="B248">
        <v>0.4</v>
      </c>
      <c r="C248">
        <v>0.2</v>
      </c>
    </row>
    <row r="249" spans="1:4">
      <c r="A249" s="1">
        <v>44808</v>
      </c>
      <c r="B249">
        <v>0</v>
      </c>
      <c r="C249">
        <v>0</v>
      </c>
      <c r="D249" t="s">
        <v>53</v>
      </c>
    </row>
    <row r="250" spans="1:4">
      <c r="A250" s="1">
        <v>44809</v>
      </c>
      <c r="B250" s="58"/>
      <c r="C250">
        <v>0</v>
      </c>
    </row>
    <row r="251" spans="1:4">
      <c r="A251" s="1">
        <v>44810</v>
      </c>
      <c r="B251">
        <v>0.4</v>
      </c>
      <c r="C251">
        <v>0</v>
      </c>
    </row>
    <row r="252" spans="1:4">
      <c r="A252" s="1">
        <v>44811</v>
      </c>
      <c r="B252">
        <v>0</v>
      </c>
      <c r="C252">
        <v>0</v>
      </c>
    </row>
    <row r="253" spans="1:4">
      <c r="A253" s="1">
        <v>44812</v>
      </c>
      <c r="B253">
        <v>0.2</v>
      </c>
      <c r="C253">
        <v>0</v>
      </c>
    </row>
    <row r="254" spans="1:4">
      <c r="A254" s="1">
        <v>44813</v>
      </c>
      <c r="B254">
        <v>1.4</v>
      </c>
      <c r="C254">
        <v>0</v>
      </c>
    </row>
    <row r="255" spans="1:4">
      <c r="A255" s="1">
        <v>44814</v>
      </c>
      <c r="B255">
        <v>0.4</v>
      </c>
      <c r="C255">
        <v>0</v>
      </c>
    </row>
    <row r="256" spans="1:4">
      <c r="A256" s="1">
        <v>44815</v>
      </c>
      <c r="B256">
        <v>1.2</v>
      </c>
      <c r="C256">
        <v>0.1</v>
      </c>
      <c r="D256" t="s">
        <v>53</v>
      </c>
    </row>
    <row r="257" spans="1:4">
      <c r="A257" s="1">
        <v>44816</v>
      </c>
      <c r="B257">
        <v>1.8</v>
      </c>
      <c r="C257">
        <v>0</v>
      </c>
    </row>
    <row r="258" spans="1:4">
      <c r="A258" s="1">
        <v>44817</v>
      </c>
      <c r="B258">
        <v>0.4</v>
      </c>
      <c r="C258">
        <v>0</v>
      </c>
    </row>
    <row r="259" spans="1:4">
      <c r="A259" s="1">
        <v>44818</v>
      </c>
      <c r="B259">
        <v>1.5</v>
      </c>
      <c r="C259">
        <v>0</v>
      </c>
    </row>
    <row r="260" spans="1:4">
      <c r="A260" s="1">
        <v>44819</v>
      </c>
      <c r="B260">
        <v>3.3</v>
      </c>
      <c r="C260">
        <v>0.3</v>
      </c>
    </row>
    <row r="261" spans="1:4">
      <c r="A261" s="1">
        <v>44820</v>
      </c>
      <c r="B261">
        <v>4.5999999999999996</v>
      </c>
      <c r="C261">
        <v>2.9</v>
      </c>
    </row>
    <row r="262" spans="1:4">
      <c r="A262" s="1">
        <v>44821</v>
      </c>
      <c r="B262">
        <v>3.3</v>
      </c>
      <c r="C262">
        <v>0</v>
      </c>
    </row>
    <row r="263" spans="1:4">
      <c r="A263" s="1">
        <v>44822</v>
      </c>
      <c r="B263">
        <v>5.3</v>
      </c>
      <c r="C263">
        <v>3.7</v>
      </c>
      <c r="D263" t="s">
        <v>53</v>
      </c>
    </row>
    <row r="264" spans="1:4">
      <c r="A264" s="1">
        <v>44823</v>
      </c>
      <c r="B264">
        <v>4.5999999999999996</v>
      </c>
      <c r="C264">
        <v>0</v>
      </c>
    </row>
    <row r="265" spans="1:4">
      <c r="A265" s="1">
        <v>44824</v>
      </c>
      <c r="B265">
        <v>5.2</v>
      </c>
      <c r="C265">
        <v>0</v>
      </c>
    </row>
    <row r="266" spans="1:4">
      <c r="A266" s="1">
        <v>44825</v>
      </c>
      <c r="B266">
        <v>6.7</v>
      </c>
      <c r="C266">
        <v>2.6</v>
      </c>
    </row>
    <row r="267" spans="1:4">
      <c r="A267" s="1">
        <v>44826</v>
      </c>
      <c r="B267">
        <v>5.0999999999999996</v>
      </c>
      <c r="C267">
        <v>0</v>
      </c>
    </row>
    <row r="268" spans="1:4">
      <c r="A268" s="1">
        <v>44827</v>
      </c>
      <c r="B268">
        <v>3.6</v>
      </c>
      <c r="C268">
        <v>1</v>
      </c>
    </row>
    <row r="269" spans="1:4">
      <c r="A269" s="1">
        <v>44828</v>
      </c>
      <c r="B269">
        <v>2.5</v>
      </c>
      <c r="C269">
        <v>0</v>
      </c>
    </row>
    <row r="270" spans="1:4">
      <c r="A270" s="1">
        <v>44829</v>
      </c>
      <c r="B270">
        <v>3.8</v>
      </c>
      <c r="C270">
        <v>1.6</v>
      </c>
      <c r="D270" t="s">
        <v>53</v>
      </c>
    </row>
    <row r="271" spans="1:4">
      <c r="A271" s="1">
        <v>44830</v>
      </c>
      <c r="B271">
        <v>4.5999999999999996</v>
      </c>
      <c r="C271">
        <v>3.9</v>
      </c>
    </row>
    <row r="272" spans="1:4">
      <c r="A272" s="1">
        <v>44831</v>
      </c>
      <c r="B272">
        <v>4.9000000000000004</v>
      </c>
      <c r="C272">
        <v>4.9000000000000004</v>
      </c>
    </row>
    <row r="273" spans="1:4">
      <c r="A273" s="1">
        <v>44832</v>
      </c>
      <c r="B273">
        <v>6.3</v>
      </c>
      <c r="C273">
        <v>6.3</v>
      </c>
    </row>
    <row r="274" spans="1:4">
      <c r="A274" s="1">
        <v>44833</v>
      </c>
      <c r="B274">
        <v>6</v>
      </c>
      <c r="C274">
        <v>5.2</v>
      </c>
    </row>
    <row r="275" spans="1:4">
      <c r="A275" s="1">
        <v>44834</v>
      </c>
      <c r="B275">
        <v>5.3</v>
      </c>
      <c r="C275">
        <v>4.7</v>
      </c>
    </row>
    <row r="276" spans="1:4">
      <c r="A276" s="1">
        <v>44835</v>
      </c>
      <c r="B276">
        <v>4.9000000000000004</v>
      </c>
      <c r="C276">
        <v>4.9000000000000004</v>
      </c>
    </row>
    <row r="277" spans="1:4">
      <c r="A277" s="1">
        <v>44836</v>
      </c>
      <c r="B277">
        <v>4.5999999999999996</v>
      </c>
      <c r="C277">
        <v>0.2</v>
      </c>
      <c r="D277" t="s">
        <v>53</v>
      </c>
    </row>
    <row r="278" spans="1:4">
      <c r="A278" s="1">
        <v>44837</v>
      </c>
      <c r="B278">
        <v>4.2</v>
      </c>
      <c r="C278">
        <v>0</v>
      </c>
    </row>
    <row r="279" spans="1:4">
      <c r="A279" s="1">
        <v>44838</v>
      </c>
      <c r="B279">
        <v>4.4000000000000004</v>
      </c>
      <c r="C279">
        <v>1.4</v>
      </c>
    </row>
    <row r="280" spans="1:4">
      <c r="A280" s="1">
        <v>44839</v>
      </c>
      <c r="B280">
        <v>2</v>
      </c>
      <c r="C280">
        <v>1.9</v>
      </c>
    </row>
    <row r="281" spans="1:4">
      <c r="A281" s="1">
        <v>44840</v>
      </c>
      <c r="B281">
        <v>2.4</v>
      </c>
      <c r="C281">
        <v>0</v>
      </c>
    </row>
    <row r="282" spans="1:4">
      <c r="A282" s="1">
        <v>44841</v>
      </c>
      <c r="B282">
        <v>3.4</v>
      </c>
      <c r="C282">
        <v>0</v>
      </c>
    </row>
    <row r="283" spans="1:4">
      <c r="A283" s="1">
        <v>44842</v>
      </c>
      <c r="B283">
        <v>4.0999999999999996</v>
      </c>
      <c r="C283">
        <v>0.3</v>
      </c>
    </row>
    <row r="284" spans="1:4">
      <c r="A284" s="1">
        <v>44843</v>
      </c>
      <c r="B284">
        <v>5.8</v>
      </c>
      <c r="C284">
        <v>1.7</v>
      </c>
      <c r="D284" t="s">
        <v>53</v>
      </c>
    </row>
    <row r="285" spans="1:4">
      <c r="A285" s="1">
        <v>44844</v>
      </c>
      <c r="B285" s="59">
        <v>4.5999999999999996</v>
      </c>
      <c r="C285">
        <v>0</v>
      </c>
    </row>
    <row r="286" spans="1:4">
      <c r="A286" s="1">
        <v>44845</v>
      </c>
      <c r="B286">
        <v>6.2</v>
      </c>
      <c r="C286">
        <v>2.2999999999999998</v>
      </c>
    </row>
    <row r="287" spans="1:4">
      <c r="A287" s="1">
        <v>44846</v>
      </c>
      <c r="B287">
        <v>6.2</v>
      </c>
      <c r="C287">
        <v>3.5</v>
      </c>
    </row>
    <row r="288" spans="1:4">
      <c r="A288" s="1">
        <v>44847</v>
      </c>
      <c r="B288">
        <v>5</v>
      </c>
      <c r="C288">
        <v>4.3</v>
      </c>
    </row>
    <row r="289" spans="1:4">
      <c r="A289" s="1">
        <v>44848</v>
      </c>
      <c r="B289">
        <v>4.0999999999999996</v>
      </c>
      <c r="C289">
        <v>2.5</v>
      </c>
    </row>
    <row r="290" spans="1:4">
      <c r="A290" s="1">
        <v>44849</v>
      </c>
      <c r="B290">
        <v>3.4</v>
      </c>
      <c r="C290">
        <v>3</v>
      </c>
    </row>
    <row r="291" spans="1:4">
      <c r="A291" s="1">
        <v>44850</v>
      </c>
      <c r="B291">
        <v>3.3</v>
      </c>
      <c r="C291">
        <v>0</v>
      </c>
      <c r="D291" t="s">
        <v>55</v>
      </c>
    </row>
    <row r="292" spans="1:4">
      <c r="A292" s="1">
        <v>44851</v>
      </c>
      <c r="B292">
        <v>4.5</v>
      </c>
      <c r="C292">
        <v>3.5</v>
      </c>
    </row>
    <row r="293" spans="1:4">
      <c r="A293" s="1">
        <v>44852</v>
      </c>
      <c r="B293">
        <v>4</v>
      </c>
      <c r="C293">
        <v>1.7</v>
      </c>
    </row>
    <row r="294" spans="1:4">
      <c r="A294" s="1">
        <v>44853</v>
      </c>
      <c r="B294">
        <v>8.6999999999999993</v>
      </c>
      <c r="C294">
        <v>2.5</v>
      </c>
    </row>
    <row r="295" spans="1:4">
      <c r="A295" s="1">
        <v>44854</v>
      </c>
      <c r="B295">
        <v>10</v>
      </c>
      <c r="C295">
        <v>5.2</v>
      </c>
    </row>
    <row r="296" spans="1:4">
      <c r="A296" s="1">
        <v>44855</v>
      </c>
      <c r="B296">
        <v>6.1</v>
      </c>
      <c r="C296">
        <v>6.1</v>
      </c>
    </row>
    <row r="297" spans="1:4">
      <c r="A297" s="1">
        <v>44856</v>
      </c>
      <c r="B297">
        <v>4.0999999999999996</v>
      </c>
      <c r="C297">
        <v>4.0999999999999996</v>
      </c>
    </row>
    <row r="298" spans="1:4">
      <c r="A298" s="1">
        <v>44857</v>
      </c>
      <c r="B298">
        <v>4.5</v>
      </c>
      <c r="C298">
        <v>2.7</v>
      </c>
      <c r="D298" t="s">
        <v>53</v>
      </c>
    </row>
    <row r="299" spans="1:4">
      <c r="A299" s="1">
        <v>44858</v>
      </c>
      <c r="B299">
        <v>3.1</v>
      </c>
      <c r="C299">
        <v>2.2000000000000002</v>
      </c>
    </row>
    <row r="300" spans="1:4">
      <c r="A300" s="1">
        <v>44859</v>
      </c>
      <c r="B300">
        <v>3.4</v>
      </c>
      <c r="C300">
        <v>2.5</v>
      </c>
    </row>
    <row r="301" spans="1:4">
      <c r="A301" s="1">
        <v>44860</v>
      </c>
      <c r="B301">
        <v>5</v>
      </c>
      <c r="C301">
        <v>4.8</v>
      </c>
    </row>
    <row r="302" spans="1:4">
      <c r="A302" s="1">
        <v>44861</v>
      </c>
      <c r="B302">
        <v>3.1</v>
      </c>
      <c r="C302">
        <v>1.5</v>
      </c>
    </row>
    <row r="303" spans="1:4">
      <c r="A303" s="1">
        <v>44862</v>
      </c>
      <c r="B303">
        <v>2.2999999999999998</v>
      </c>
      <c r="C303">
        <v>0</v>
      </c>
    </row>
    <row r="304" spans="1:4">
      <c r="A304" s="1">
        <v>44863</v>
      </c>
      <c r="B304">
        <v>3.4</v>
      </c>
      <c r="C304">
        <v>0.8</v>
      </c>
    </row>
    <row r="305" spans="1:4">
      <c r="A305" s="1">
        <v>44864</v>
      </c>
      <c r="B305">
        <v>3.5</v>
      </c>
      <c r="C305">
        <v>0.7</v>
      </c>
      <c r="D305" t="s">
        <v>53</v>
      </c>
    </row>
    <row r="306" spans="1:4">
      <c r="A306" s="1">
        <v>44865</v>
      </c>
      <c r="B306">
        <v>3.5</v>
      </c>
      <c r="C306">
        <v>3.5</v>
      </c>
      <c r="D306" t="s">
        <v>53</v>
      </c>
    </row>
    <row r="307" spans="1:4">
      <c r="A307" s="1">
        <v>44866</v>
      </c>
      <c r="B307">
        <v>4.2</v>
      </c>
      <c r="C307">
        <v>4</v>
      </c>
    </row>
    <row r="308" spans="1:4">
      <c r="A308" s="1">
        <v>44867</v>
      </c>
      <c r="B308">
        <v>5.8</v>
      </c>
      <c r="C308">
        <v>4.5999999999999996</v>
      </c>
    </row>
    <row r="309" spans="1:4">
      <c r="A309" s="1">
        <v>44868</v>
      </c>
      <c r="B309">
        <v>5.8</v>
      </c>
      <c r="C309">
        <v>3</v>
      </c>
    </row>
    <row r="310" spans="1:4">
      <c r="A310" s="1">
        <v>44869</v>
      </c>
      <c r="B310">
        <v>6.2</v>
      </c>
      <c r="C310">
        <v>6.2</v>
      </c>
    </row>
    <row r="311" spans="1:4">
      <c r="A311" s="1">
        <v>44870</v>
      </c>
      <c r="B311">
        <v>7.5</v>
      </c>
      <c r="C311">
        <v>3.4</v>
      </c>
    </row>
    <row r="312" spans="1:4">
      <c r="A312" s="1">
        <v>44871</v>
      </c>
      <c r="B312">
        <v>7</v>
      </c>
      <c r="C312">
        <v>7</v>
      </c>
      <c r="D312" t="s">
        <v>56</v>
      </c>
    </row>
    <row r="313" spans="1:4">
      <c r="A313" s="1">
        <v>44872</v>
      </c>
      <c r="B313">
        <v>5.8</v>
      </c>
      <c r="C313">
        <v>5.6</v>
      </c>
    </row>
    <row r="314" spans="1:4">
      <c r="A314" s="1">
        <v>44873</v>
      </c>
      <c r="B314">
        <v>4.4000000000000004</v>
      </c>
      <c r="C314">
        <v>3</v>
      </c>
    </row>
    <row r="315" spans="1:4">
      <c r="A315" s="1">
        <v>44874</v>
      </c>
      <c r="B315">
        <v>4.5999999999999996</v>
      </c>
      <c r="C315">
        <v>3.5</v>
      </c>
    </row>
    <row r="316" spans="1:4">
      <c r="A316" s="1">
        <v>44875</v>
      </c>
      <c r="B316">
        <v>5.8</v>
      </c>
      <c r="C316">
        <v>4.5999999999999996</v>
      </c>
    </row>
    <row r="317" spans="1:4">
      <c r="A317" s="1">
        <v>44876</v>
      </c>
      <c r="B317">
        <v>3.8</v>
      </c>
      <c r="C317">
        <v>3.8</v>
      </c>
    </row>
    <row r="318" spans="1:4">
      <c r="A318" s="1">
        <v>44877</v>
      </c>
      <c r="B318">
        <v>3.2</v>
      </c>
      <c r="C318">
        <v>3.2</v>
      </c>
    </row>
    <row r="319" spans="1:4">
      <c r="A319" s="1">
        <v>44878</v>
      </c>
      <c r="B319">
        <v>5.7</v>
      </c>
      <c r="C319">
        <v>5.7</v>
      </c>
      <c r="D319" t="s">
        <v>53</v>
      </c>
    </row>
    <row r="320" spans="1:4">
      <c r="A320" s="1">
        <v>44879</v>
      </c>
      <c r="B320">
        <v>6.9</v>
      </c>
      <c r="C320">
        <v>6.9</v>
      </c>
    </row>
    <row r="321" spans="1:4">
      <c r="A321" s="1">
        <v>44880</v>
      </c>
      <c r="B321">
        <v>7.4</v>
      </c>
      <c r="C321">
        <v>7.4</v>
      </c>
    </row>
    <row r="322" spans="1:4">
      <c r="A322" s="1">
        <v>44881</v>
      </c>
      <c r="B322">
        <v>8.6</v>
      </c>
      <c r="C322">
        <v>8.6</v>
      </c>
    </row>
    <row r="323" spans="1:4">
      <c r="A323" s="1">
        <v>44882</v>
      </c>
      <c r="B323">
        <v>11</v>
      </c>
      <c r="C323">
        <v>10.8</v>
      </c>
    </row>
    <row r="324" spans="1:4">
      <c r="A324" s="1">
        <v>44883</v>
      </c>
      <c r="B324">
        <v>12.8</v>
      </c>
      <c r="C324">
        <v>9.9</v>
      </c>
    </row>
    <row r="325" spans="1:4">
      <c r="A325" s="1">
        <v>44884</v>
      </c>
      <c r="B325">
        <v>15.1</v>
      </c>
      <c r="C325">
        <v>15.1</v>
      </c>
    </row>
    <row r="326" spans="1:4">
      <c r="A326" s="1">
        <v>44885</v>
      </c>
      <c r="B326">
        <v>17.100000000000001</v>
      </c>
      <c r="C326">
        <v>13.5</v>
      </c>
      <c r="D326" t="s">
        <v>53</v>
      </c>
    </row>
    <row r="327" spans="1:4">
      <c r="A327" s="1">
        <v>44886</v>
      </c>
      <c r="B327">
        <v>16.7</v>
      </c>
      <c r="C327">
        <v>16.7</v>
      </c>
    </row>
    <row r="328" spans="1:4">
      <c r="A328" s="1">
        <v>44887</v>
      </c>
      <c r="B328">
        <v>13.7</v>
      </c>
      <c r="C328">
        <v>13.7</v>
      </c>
    </row>
    <row r="329" spans="1:4">
      <c r="A329" s="1">
        <v>44888</v>
      </c>
      <c r="B329">
        <v>10.9</v>
      </c>
      <c r="C329">
        <v>10.9</v>
      </c>
    </row>
    <row r="330" spans="1:4">
      <c r="A330" s="1">
        <v>44889</v>
      </c>
      <c r="B330">
        <v>10.6</v>
      </c>
      <c r="C330">
        <v>10.6</v>
      </c>
    </row>
    <row r="331" spans="1:4">
      <c r="A331" s="1">
        <v>44890</v>
      </c>
      <c r="B331">
        <v>9.8000000000000007</v>
      </c>
      <c r="C331">
        <v>9.8000000000000007</v>
      </c>
    </row>
    <row r="332" spans="1:4">
      <c r="A332" s="1">
        <v>44891</v>
      </c>
      <c r="B332">
        <v>9.8000000000000007</v>
      </c>
      <c r="C332">
        <v>9.6999999999999993</v>
      </c>
    </row>
    <row r="333" spans="1:4">
      <c r="A333" s="1">
        <v>44892</v>
      </c>
      <c r="B333">
        <v>9.5</v>
      </c>
      <c r="C333">
        <v>9.5</v>
      </c>
      <c r="D333" t="s">
        <v>53</v>
      </c>
    </row>
    <row r="334" spans="1:4">
      <c r="A334" s="1">
        <v>44893</v>
      </c>
      <c r="B334">
        <v>10.1</v>
      </c>
      <c r="C334">
        <v>9.3000000000000007</v>
      </c>
    </row>
    <row r="335" spans="1:4">
      <c r="A335" s="1">
        <v>44894</v>
      </c>
      <c r="B335">
        <v>11.3</v>
      </c>
      <c r="C335">
        <v>11.3</v>
      </c>
    </row>
    <row r="336" spans="1:4">
      <c r="A336" s="1">
        <v>44895</v>
      </c>
      <c r="B336">
        <v>12.4</v>
      </c>
      <c r="C336">
        <v>11.8</v>
      </c>
      <c r="D336" t="s">
        <v>53</v>
      </c>
    </row>
    <row r="337" spans="1:4">
      <c r="A337" s="1">
        <v>44896</v>
      </c>
      <c r="B337">
        <v>12.8</v>
      </c>
      <c r="C337">
        <v>12.8</v>
      </c>
    </row>
    <row r="338" spans="1:4">
      <c r="A338" s="1">
        <v>44897</v>
      </c>
      <c r="B338">
        <v>12.9</v>
      </c>
      <c r="C338">
        <v>12.9</v>
      </c>
    </row>
    <row r="339" spans="1:4">
      <c r="A339" s="1">
        <v>44898</v>
      </c>
      <c r="B339">
        <v>14.6</v>
      </c>
      <c r="C339">
        <v>14.6</v>
      </c>
    </row>
    <row r="340" spans="1:4">
      <c r="A340" s="1">
        <v>44899</v>
      </c>
      <c r="B340">
        <v>14.3</v>
      </c>
      <c r="C340">
        <v>14.3</v>
      </c>
      <c r="D340" t="s">
        <v>54</v>
      </c>
    </row>
    <row r="341" spans="1:4">
      <c r="A341" s="1">
        <v>44900</v>
      </c>
      <c r="B341">
        <v>13.5</v>
      </c>
      <c r="C341">
        <v>13.5</v>
      </c>
    </row>
    <row r="342" spans="1:4">
      <c r="A342" s="1">
        <v>44901</v>
      </c>
      <c r="B342">
        <v>14.7</v>
      </c>
      <c r="C342">
        <v>14.7</v>
      </c>
    </row>
    <row r="343" spans="1:4">
      <c r="A343" s="1">
        <v>44902</v>
      </c>
      <c r="B343">
        <v>16.8</v>
      </c>
      <c r="C343">
        <v>16.8</v>
      </c>
    </row>
    <row r="344" spans="1:4">
      <c r="A344" s="1">
        <v>44903</v>
      </c>
      <c r="B344">
        <v>20</v>
      </c>
      <c r="C344">
        <v>16.3</v>
      </c>
    </row>
    <row r="345" spans="1:4">
      <c r="A345" s="1">
        <v>44904</v>
      </c>
      <c r="B345">
        <v>16.2</v>
      </c>
      <c r="C345">
        <v>15.8</v>
      </c>
    </row>
    <row r="346" spans="1:4">
      <c r="A346" s="1">
        <v>44905</v>
      </c>
      <c r="B346">
        <v>15.8</v>
      </c>
      <c r="C346">
        <v>15.2</v>
      </c>
    </row>
    <row r="347" spans="1:4">
      <c r="A347" s="1">
        <v>44906</v>
      </c>
      <c r="B347">
        <v>20</v>
      </c>
      <c r="C347">
        <v>20</v>
      </c>
      <c r="D347" t="s">
        <v>53</v>
      </c>
    </row>
    <row r="348" spans="1:4">
      <c r="A348" s="1">
        <v>44907</v>
      </c>
      <c r="B348">
        <v>21.1</v>
      </c>
      <c r="C348">
        <v>21.1</v>
      </c>
    </row>
    <row r="349" spans="1:4">
      <c r="A349" s="1">
        <v>44908</v>
      </c>
      <c r="B349">
        <v>18.399999999999999</v>
      </c>
      <c r="C349">
        <v>17.2</v>
      </c>
    </row>
    <row r="350" spans="1:4">
      <c r="A350" s="1">
        <v>44909</v>
      </c>
      <c r="B350">
        <v>16.399999999999999</v>
      </c>
      <c r="C350">
        <v>16.399999999999999</v>
      </c>
    </row>
    <row r="351" spans="1:4">
      <c r="A351" s="1">
        <v>44910</v>
      </c>
      <c r="B351">
        <v>18.8</v>
      </c>
      <c r="C351">
        <v>15.1</v>
      </c>
    </row>
    <row r="352" spans="1:4">
      <c r="A352" s="1">
        <v>44911</v>
      </c>
      <c r="B352">
        <v>21.8</v>
      </c>
      <c r="C352">
        <v>18.2</v>
      </c>
    </row>
    <row r="353" spans="1:4">
      <c r="A353" s="1">
        <v>44912</v>
      </c>
      <c r="B353">
        <v>20.2</v>
      </c>
      <c r="C353">
        <v>19.8</v>
      </c>
    </row>
    <row r="354" spans="1:4">
      <c r="A354" s="1">
        <v>44913</v>
      </c>
      <c r="B354">
        <v>17.3</v>
      </c>
      <c r="C354">
        <v>15</v>
      </c>
      <c r="D354" t="s">
        <v>54</v>
      </c>
    </row>
    <row r="355" spans="1:4">
      <c r="A355" s="1">
        <v>44914</v>
      </c>
      <c r="B355">
        <v>15.4</v>
      </c>
      <c r="C355">
        <v>15.4</v>
      </c>
    </row>
    <row r="356" spans="1:4">
      <c r="A356" s="1">
        <v>44915</v>
      </c>
      <c r="B356">
        <v>10.6</v>
      </c>
      <c r="C356">
        <v>10.6</v>
      </c>
    </row>
    <row r="357" spans="1:4">
      <c r="A357" s="1">
        <v>44916</v>
      </c>
      <c r="B357">
        <v>11.3</v>
      </c>
      <c r="C357">
        <v>11.3</v>
      </c>
    </row>
    <row r="358" spans="1:4">
      <c r="A358" s="1">
        <v>44917</v>
      </c>
      <c r="B358">
        <v>11.3</v>
      </c>
      <c r="C358">
        <v>11.3</v>
      </c>
    </row>
    <row r="359" spans="1:4">
      <c r="A359" s="1">
        <v>44918</v>
      </c>
      <c r="B359">
        <v>13</v>
      </c>
      <c r="C359">
        <v>12.3</v>
      </c>
    </row>
    <row r="360" spans="1:4">
      <c r="A360" s="1">
        <v>44919</v>
      </c>
      <c r="B360">
        <v>15.7</v>
      </c>
      <c r="C360">
        <v>15.6</v>
      </c>
    </row>
    <row r="361" spans="1:4">
      <c r="A361" s="1">
        <v>44920</v>
      </c>
      <c r="B361">
        <v>12.4</v>
      </c>
      <c r="C361">
        <v>12.4</v>
      </c>
      <c r="D361" t="s">
        <v>54</v>
      </c>
    </row>
    <row r="362" spans="1:4">
      <c r="A362" s="1">
        <v>44921</v>
      </c>
      <c r="B362">
        <v>11.3</v>
      </c>
      <c r="C362">
        <v>11.3</v>
      </c>
    </row>
    <row r="363" spans="1:4">
      <c r="A363" s="1">
        <v>44922</v>
      </c>
      <c r="B363">
        <v>13.6</v>
      </c>
      <c r="C363">
        <v>10</v>
      </c>
    </row>
    <row r="364" spans="1:4">
      <c r="A364" s="1">
        <v>44923</v>
      </c>
      <c r="B364">
        <v>11.5</v>
      </c>
      <c r="C364">
        <v>11.5</v>
      </c>
    </row>
    <row r="365" spans="1:4">
      <c r="A365" s="1">
        <v>44924</v>
      </c>
      <c r="B365">
        <v>9.5</v>
      </c>
      <c r="C365">
        <v>9.5</v>
      </c>
    </row>
    <row r="366" spans="1:4">
      <c r="A366" s="1">
        <v>44925</v>
      </c>
      <c r="B366">
        <v>10.7</v>
      </c>
      <c r="C366">
        <v>9.9</v>
      </c>
    </row>
    <row r="367" spans="1:4">
      <c r="A367" s="1">
        <v>44926</v>
      </c>
      <c r="B367">
        <v>8</v>
      </c>
      <c r="C367">
        <v>8</v>
      </c>
    </row>
    <row r="368" spans="1:4">
      <c r="A368" s="1">
        <v>44927</v>
      </c>
      <c r="B368">
        <v>6.9</v>
      </c>
      <c r="C368">
        <v>6.9</v>
      </c>
      <c r="D368" t="s">
        <v>54</v>
      </c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16"/>
  <sheetViews>
    <sheetView workbookViewId="0">
      <selection activeCell="G20" sqref="G20"/>
    </sheetView>
  </sheetViews>
  <sheetFormatPr defaultRowHeight="15"/>
  <cols>
    <col min="1" max="1" width="19.28515625" customWidth="1"/>
    <col min="2" max="2" width="12.85546875" customWidth="1"/>
    <col min="3" max="3" width="13" customWidth="1"/>
    <col min="4" max="4" width="12.7109375" customWidth="1"/>
  </cols>
  <sheetData>
    <row r="3" spans="1:7" ht="39">
      <c r="A3" s="31" t="s">
        <v>48</v>
      </c>
      <c r="B3" s="52" t="s">
        <v>49</v>
      </c>
      <c r="C3" s="33" t="s">
        <v>23</v>
      </c>
      <c r="D3" s="33" t="s">
        <v>24</v>
      </c>
      <c r="E3" s="32" t="s">
        <v>50</v>
      </c>
      <c r="F3" s="34" t="s">
        <v>25</v>
      </c>
      <c r="G3" s="35" t="s">
        <v>38</v>
      </c>
    </row>
    <row r="4" spans="1:7">
      <c r="A4" s="39" t="s">
        <v>26</v>
      </c>
      <c r="B4" s="53">
        <f>'Graddage 2022'!B35</f>
        <v>400.59999999999997</v>
      </c>
      <c r="C4" s="54">
        <f>B4/$B$16</f>
        <v>0.15723986340620949</v>
      </c>
      <c r="D4" s="54">
        <f>B4/$F$16</f>
        <v>0.12872750642673519</v>
      </c>
      <c r="E4" s="55">
        <f>'Graddage 2022'!C35</f>
        <v>365.4</v>
      </c>
      <c r="F4" s="42">
        <v>519</v>
      </c>
      <c r="G4" s="36">
        <v>0.16677377892030848</v>
      </c>
    </row>
    <row r="5" spans="1:7">
      <c r="A5" s="40" t="s">
        <v>27</v>
      </c>
      <c r="B5" s="53">
        <f>'Graddage 2022'!D35</f>
        <v>358.50000000000006</v>
      </c>
      <c r="C5" s="54">
        <f>B5/$B$16</f>
        <v>0.14071515484554697</v>
      </c>
      <c r="D5" s="54">
        <f t="shared" ref="D5:D15" si="0">B5/$F$16</f>
        <v>0.1151992287917738</v>
      </c>
      <c r="E5" s="55">
        <f>'Graddage 2022'!E35</f>
        <v>314.40000000000009</v>
      </c>
      <c r="F5" s="43">
        <v>486</v>
      </c>
      <c r="G5" s="37">
        <v>0.15616966580976863</v>
      </c>
    </row>
    <row r="6" spans="1:7">
      <c r="A6" s="40" t="s">
        <v>28</v>
      </c>
      <c r="B6" s="53">
        <f>'Graddage 2022'!F35</f>
        <v>381.8</v>
      </c>
      <c r="C6" s="54">
        <f t="shared" ref="C6:C15" si="1">B6/$B$16</f>
        <v>0.14986065863327705</v>
      </c>
      <c r="D6" s="54">
        <f t="shared" si="0"/>
        <v>0.12268637532133676</v>
      </c>
      <c r="E6" s="55">
        <f>'Graddage 2022'!G35</f>
        <v>222.50000000000003</v>
      </c>
      <c r="F6" s="43">
        <v>444</v>
      </c>
      <c r="G6" s="37">
        <v>0.14267352185089974</v>
      </c>
    </row>
    <row r="7" spans="1:7">
      <c r="A7" s="40" t="s">
        <v>29</v>
      </c>
      <c r="B7" s="53">
        <f>'Graddage 2022'!H35</f>
        <v>281.30000000000007</v>
      </c>
      <c r="C7" s="54">
        <f t="shared" si="1"/>
        <v>0.11041331396946266</v>
      </c>
      <c r="D7" s="54">
        <f t="shared" si="0"/>
        <v>9.0392030848329072E-2</v>
      </c>
      <c r="E7" s="55">
        <f>'Graddage 2022'!I35</f>
        <v>127.09999999999998</v>
      </c>
      <c r="F7" s="43">
        <v>311</v>
      </c>
      <c r="G7" s="37">
        <v>9.9935732647814912E-2</v>
      </c>
    </row>
    <row r="8" spans="1:7">
      <c r="A8" s="40" t="s">
        <v>7</v>
      </c>
      <c r="B8" s="53">
        <f>'Graddage 2022'!J35</f>
        <v>128.09999999999997</v>
      </c>
      <c r="C8" s="54">
        <f t="shared" si="1"/>
        <v>5.0280645287906718E-2</v>
      </c>
      <c r="D8" s="54">
        <f t="shared" si="0"/>
        <v>4.116323907455012E-2</v>
      </c>
      <c r="E8" s="55">
        <f>'Graddage 2022'!K35</f>
        <v>38.9</v>
      </c>
      <c r="F8" s="43">
        <v>154</v>
      </c>
      <c r="G8" s="37">
        <v>4.9485861182519283E-2</v>
      </c>
    </row>
    <row r="9" spans="1:7">
      <c r="A9" s="40" t="s">
        <v>30</v>
      </c>
      <c r="B9" s="53">
        <f>'Graddage 2022'!L35</f>
        <v>38.300000000000011</v>
      </c>
      <c r="C9" s="54">
        <f t="shared" si="1"/>
        <v>1.5033167170388981E-2</v>
      </c>
      <c r="D9" s="54">
        <f t="shared" si="0"/>
        <v>1.2307197943444734E-2</v>
      </c>
      <c r="E9" s="55">
        <f>'Graddage 2022'!M35</f>
        <v>15.000000000000002</v>
      </c>
      <c r="F9" s="43">
        <v>58</v>
      </c>
      <c r="G9" s="37">
        <v>1.8637532133676093E-2</v>
      </c>
    </row>
    <row r="10" spans="1:7">
      <c r="A10" s="40" t="s">
        <v>31</v>
      </c>
      <c r="B10" s="53">
        <f>'Graddage 2022'!N35</f>
        <v>10.1</v>
      </c>
      <c r="C10" s="54">
        <f t="shared" si="1"/>
        <v>3.9643600109903043E-3</v>
      </c>
      <c r="D10" s="54">
        <f t="shared" si="0"/>
        <v>3.2455012853470438E-3</v>
      </c>
      <c r="E10" s="55">
        <f>'Graddage 2022'!O35</f>
        <v>3.8</v>
      </c>
      <c r="F10" s="43">
        <v>22</v>
      </c>
      <c r="G10" s="37">
        <v>7.0694087403598968E-3</v>
      </c>
    </row>
    <row r="11" spans="1:7">
      <c r="A11" s="40" t="s">
        <v>32</v>
      </c>
      <c r="B11" s="53">
        <f>'Graddage 2022'!P35</f>
        <v>3.3000000000000003</v>
      </c>
      <c r="C11" s="54">
        <f t="shared" si="1"/>
        <v>1.2952859441849511E-3</v>
      </c>
      <c r="D11" s="54">
        <f t="shared" si="0"/>
        <v>1.0604113110539847E-3</v>
      </c>
      <c r="E11" s="55">
        <f>'Graddage 2022'!Q35</f>
        <v>1.5</v>
      </c>
      <c r="F11" s="43">
        <v>18</v>
      </c>
      <c r="G11" s="37">
        <v>5.7840616966580976E-3</v>
      </c>
    </row>
    <row r="12" spans="1:7">
      <c r="A12" s="40" t="s">
        <v>33</v>
      </c>
      <c r="B12" s="53">
        <f>'Graddage 2022'!R35</f>
        <v>84.5</v>
      </c>
      <c r="C12" s="54">
        <f t="shared" si="1"/>
        <v>3.316717038897829E-2</v>
      </c>
      <c r="D12" s="54">
        <f t="shared" si="0"/>
        <v>2.7152956298200515E-2</v>
      </c>
      <c r="E12" s="55">
        <f>'Graddage 2022'!S35</f>
        <v>37.400000000000006</v>
      </c>
      <c r="F12" s="43">
        <v>91</v>
      </c>
      <c r="G12" s="37">
        <v>2.9241645244215939E-2</v>
      </c>
    </row>
    <row r="13" spans="1:7">
      <c r="A13" s="40" t="s">
        <v>34</v>
      </c>
      <c r="B13" s="53">
        <f>'Graddage 2022'!T35</f>
        <v>137.79999999999998</v>
      </c>
      <c r="C13" s="54">
        <f t="shared" si="1"/>
        <v>5.4088000942026128E-2</v>
      </c>
      <c r="D13" s="54">
        <f t="shared" si="0"/>
        <v>4.428020565552699E-2</v>
      </c>
      <c r="E13" s="55">
        <f>'Graddage 2022'!U35</f>
        <v>67.800000000000011</v>
      </c>
      <c r="F13" s="43">
        <v>207</v>
      </c>
      <c r="G13" s="37">
        <v>6.6516709511568128E-2</v>
      </c>
    </row>
    <row r="14" spans="1:7">
      <c r="A14" s="40" t="s">
        <v>35</v>
      </c>
      <c r="B14" s="53">
        <f>'Graddage 2022'!V35</f>
        <v>263.5</v>
      </c>
      <c r="C14" s="54">
        <f t="shared" si="1"/>
        <v>0.10342662008870745</v>
      </c>
      <c r="D14" s="54">
        <f t="shared" si="0"/>
        <v>8.4672236503856038E-2</v>
      </c>
      <c r="E14" s="55">
        <f>'Graddage 2022'!W35</f>
        <v>243.10000000000002</v>
      </c>
      <c r="F14" s="43">
        <v>341</v>
      </c>
      <c r="G14" s="37">
        <v>0.10957583547557841</v>
      </c>
    </row>
    <row r="15" spans="1:7">
      <c r="A15" s="41" t="s">
        <v>36</v>
      </c>
      <c r="B15" s="53">
        <f>'Graddage 2022'!X35</f>
        <v>459.90000000000003</v>
      </c>
      <c r="C15" s="54">
        <f t="shared" si="1"/>
        <v>0.18051575931232092</v>
      </c>
      <c r="D15" s="54">
        <f t="shared" si="0"/>
        <v>0.1477827763496144</v>
      </c>
      <c r="E15" s="55">
        <f>'Graddage 2022'!Y35</f>
        <v>438.8</v>
      </c>
      <c r="F15" s="44">
        <v>461</v>
      </c>
      <c r="G15" s="38">
        <v>0.1481362467866324</v>
      </c>
    </row>
    <row r="16" spans="1:7">
      <c r="A16" s="46" t="s">
        <v>37</v>
      </c>
      <c r="B16" s="45">
        <f>SUM(B4:B15)</f>
        <v>2547.7000000000003</v>
      </c>
      <c r="C16" s="47">
        <f>SUM(C4:C15)</f>
        <v>0.99999999999999989</v>
      </c>
      <c r="D16" s="48">
        <f>SUM(D4:D15)</f>
        <v>0.81866966580976852</v>
      </c>
      <c r="E16" s="49">
        <f>SUM(E4:E15)</f>
        <v>1875.7</v>
      </c>
      <c r="F16" s="50">
        <v>3112</v>
      </c>
      <c r="G16" s="51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cols>
    <col min="1" max="1" width="9.140625" customWidth="1"/>
  </cols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C694EB55574542BFEAE5B259315280" ma:contentTypeVersion="13" ma:contentTypeDescription="Opret et nyt dokument." ma:contentTypeScope="" ma:versionID="5b0b988f81354180effcf25030cda72c">
  <xsd:schema xmlns:xsd="http://www.w3.org/2001/XMLSchema" xmlns:xs="http://www.w3.org/2001/XMLSchema" xmlns:p="http://schemas.microsoft.com/office/2006/metadata/properties" xmlns:ns2="9ec4383b-dae4-48b9-9f45-db3b13d47188" xmlns:ns3="a91b7dd8-077f-4453-9438-4210714d1ab6" targetNamespace="http://schemas.microsoft.com/office/2006/metadata/properties" ma:root="true" ma:fieldsID="a2afbefe50e9182e9034be2a701103e4" ns2:_="" ns3:_="">
    <xsd:import namespace="9ec4383b-dae4-48b9-9f45-db3b13d47188"/>
    <xsd:import namespace="a91b7dd8-077f-4453-9438-4210714d1a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test_hyperlin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4383b-dae4-48b9-9f45-db3b13d471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test_hyperlink" ma:index="16" nillable="true" ma:displayName="test_hyperlink" ma:format="Hyperlink" ma:internalName="test_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b7dd8-077f-4453-9438-4210714d1ab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hyperlink xmlns="9ec4383b-dae4-48b9-9f45-db3b13d47188">
      <Url xsi:nil="true"/>
      <Description xsi:nil="true"/>
    </test_hyperlink>
  </documentManagement>
</p:properties>
</file>

<file path=customXml/itemProps1.xml><?xml version="1.0" encoding="utf-8"?>
<ds:datastoreItem xmlns:ds="http://schemas.openxmlformats.org/officeDocument/2006/customXml" ds:itemID="{F9B263C2-D430-47ED-B1DE-8409AEC68D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0C11CC-CBDA-428C-804A-438A4ACA0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c4383b-dae4-48b9-9f45-db3b13d47188"/>
    <ds:schemaRef ds:uri="a91b7dd8-077f-4453-9438-4210714d1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36BE04-63F6-4FCB-97CC-65E2B14D2F6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a91b7dd8-077f-4453-9438-4210714d1ab6"/>
    <ds:schemaRef ds:uri="9ec4383b-dae4-48b9-9f45-db3b13d47188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Graddage 2022</vt:lpstr>
      <vt:lpstr>2022 Data</vt:lpstr>
      <vt:lpstr>Opgørelse 2022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Bundegaard Eriksen - Dansk Fjernvarme</dc:creator>
  <cp:lastModifiedBy>Elna Kjærsgaard</cp:lastModifiedBy>
  <cp:lastPrinted>2018-01-02T15:02:13Z</cp:lastPrinted>
  <dcterms:created xsi:type="dcterms:W3CDTF">2014-05-21T07:10:53Z</dcterms:created>
  <dcterms:modified xsi:type="dcterms:W3CDTF">2023-01-02T07:35:02Z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ac038e-9da4-405c-acd4-6db6cda7aeac_Enabled">
    <vt:lpwstr>True</vt:lpwstr>
  </property>
  <property fmtid="{D5CDD505-2E9C-101B-9397-08002B2CF9AE}" pid="3" name="MSIP_Label_45ac038e-9da4-405c-acd4-6db6cda7aeac_SiteId">
    <vt:lpwstr>ae869315-5357-4cc3-b9c7-f556d09de2aa</vt:lpwstr>
  </property>
  <property fmtid="{D5CDD505-2E9C-101B-9397-08002B2CF9AE}" pid="4" name="MSIP_Label_45ac038e-9da4-405c-acd4-6db6cda7aeac_Owner">
    <vt:lpwstr>EK@danskfjernvarme.dk</vt:lpwstr>
  </property>
  <property fmtid="{D5CDD505-2E9C-101B-9397-08002B2CF9AE}" pid="5" name="MSIP_Label_45ac038e-9da4-405c-acd4-6db6cda7aeac_SetDate">
    <vt:lpwstr>2020-02-18T07:47:32.9050918Z</vt:lpwstr>
  </property>
  <property fmtid="{D5CDD505-2E9C-101B-9397-08002B2CF9AE}" pid="6" name="MSIP_Label_45ac038e-9da4-405c-acd4-6db6cda7aeac_Name">
    <vt:lpwstr>Public</vt:lpwstr>
  </property>
  <property fmtid="{D5CDD505-2E9C-101B-9397-08002B2CF9AE}" pid="7" name="MSIP_Label_45ac038e-9da4-405c-acd4-6db6cda7aeac_Application">
    <vt:lpwstr>Microsoft Azure Information Protection</vt:lpwstr>
  </property>
  <property fmtid="{D5CDD505-2E9C-101B-9397-08002B2CF9AE}" pid="8" name="MSIP_Label_45ac038e-9da4-405c-acd4-6db6cda7aeac_ActionId">
    <vt:lpwstr>2b02bb52-7ccc-48ce-acda-18792dca088b</vt:lpwstr>
  </property>
  <property fmtid="{D5CDD505-2E9C-101B-9397-08002B2CF9AE}" pid="9" name="MSIP_Label_45ac038e-9da4-405c-acd4-6db6cda7aeac_Extended_MSFT_Method">
    <vt:lpwstr>Automatic</vt:lpwstr>
  </property>
  <property fmtid="{D5CDD505-2E9C-101B-9397-08002B2CF9AE}" pid="10" name="Sensitivity">
    <vt:lpwstr>Public</vt:lpwstr>
  </property>
  <property fmtid="{D5CDD505-2E9C-101B-9397-08002B2CF9AE}" pid="11" name="ContentTypeId">
    <vt:lpwstr>0x010100A1C694EB55574542BFEAE5B259315280</vt:lpwstr>
  </property>
</Properties>
</file>